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05" yWindow="1650" windowWidth="12555" windowHeight="9030" activeTab="0"/>
  </bookViews>
  <sheets>
    <sheet name="税効果会計の説明" sheetId="1" r:id="rId1"/>
  </sheets>
  <definedNames/>
  <calcPr fullCalcOnLoad="1"/>
</workbook>
</file>

<file path=xl/sharedStrings.xml><?xml version="1.0" encoding="utf-8"?>
<sst xmlns="http://schemas.openxmlformats.org/spreadsheetml/2006/main" count="382" uniqueCount="288">
  <si>
    <t>今期の売上合計</t>
  </si>
  <si>
    <t>今期の経費合計</t>
  </si>
  <si>
    <t>税引前当期純利益</t>
  </si>
  <si>
    <t>賞与引当金繰入</t>
  </si>
  <si>
    <t>Ｎ期の事業税</t>
  </si>
  <si>
    <t>→会計上経費だが、税法上損金にならない</t>
  </si>
  <si>
    <t>Ｎ期の経営内容　　（決算期　6月）</t>
  </si>
  <si>
    <t>経費７０００の内訳</t>
  </si>
  <si>
    <t>　　　翌期の7月に賞与を払った時に、税法上は損金参入</t>
  </si>
  <si>
    <t>　　　翌期の８月に事業税を払った時に、税法上は損金参入</t>
  </si>
  <si>
    <t>ゴルフ会員権評価損</t>
  </si>
  <si>
    <t>製品評価損</t>
  </si>
  <si>
    <t>→この５０００は、税務上も損金、会計上も経費と認められるもの</t>
  </si>
  <si>
    <t>税引前当期利益</t>
  </si>
  <si>
    <t>税務加算</t>
  </si>
  <si>
    <t>税務減算</t>
  </si>
  <si>
    <t>なし</t>
  </si>
  <si>
    <t>課税所得</t>
  </si>
  <si>
    <t>　　　加算合計</t>
  </si>
  <si>
    <t>→回復の可能性のないゴルフ会員権の評価損（税法上は損金参入</t>
  </si>
  <si>
    <t>　　要件が整っていないが、</t>
  </si>
  <si>
    <t>税法</t>
  </si>
  <si>
    <t>会計</t>
  </si>
  <si>
    <t>損金参入</t>
  </si>
  <si>
    <t>経費参入</t>
  </si>
  <si>
    <t>×</t>
  </si>
  <si>
    <t>○</t>
  </si>
  <si>
    <t>　損金参入要件が整ってない為、会計上経費でも、税法上は損金不参入）</t>
  </si>
  <si>
    <t>　　法人税等の表面税率（算出税率）</t>
  </si>
  <si>
    <t>３０％＋（３０％×２０％）＋１０％＝４６％</t>
  </si>
  <si>
    <t>　　法人税等の実効税率＝</t>
  </si>
  <si>
    <t>３０％＋（３０％×２０％）＋１０％／（１＋１０％）≒</t>
  </si>
  <si>
    <t>　　　　実効税率＝{法人税率＋（法人税率×住民税率）＋事業税率}÷（1＋事業税率）</t>
  </si>
  <si>
    <t xml:space="preserve">        実効税率とは、法人税や住人税が損金に算入されないのに対し、</t>
  </si>
  <si>
    <t xml:space="preserve">       事業税は支払時に損金算入が認められるという特殊性があるため、</t>
  </si>
  <si>
    <t xml:space="preserve">       事業税が当期に損金算入されるとの仮定に立って計算された</t>
  </si>
  <si>
    <t xml:space="preserve">       税額の課税所得に対する割合です。</t>
  </si>
  <si>
    <t>A</t>
  </si>
  <si>
    <t>B</t>
  </si>
  <si>
    <t>A-B</t>
  </si>
  <si>
    <t>C＝</t>
  </si>
  <si>
    <t>Ｄ</t>
  </si>
  <si>
    <t>Ｃ</t>
  </si>
  <si>
    <t>Ｅ</t>
  </si>
  <si>
    <t>Ｆ＝</t>
  </si>
  <si>
    <t>Ｃ＋Ｄ－Ｅ</t>
  </si>
  <si>
    <t>法人税</t>
  </si>
  <si>
    <t>５０００×３０％</t>
  </si>
  <si>
    <t>法人住民税</t>
  </si>
  <si>
    <t>５０００×３０％×２０％</t>
  </si>
  <si>
    <t>法人事業税</t>
  </si>
  <si>
    <t>５０００×１０％</t>
  </si>
  <si>
    <t>税金費用合計</t>
  </si>
  <si>
    <t>税引後当期純利益</t>
  </si>
  <si>
    <t>Ｇ</t>
  </si>
  <si>
    <t>Ｈ＝</t>
  </si>
  <si>
    <t>Ｃ－Ｇ</t>
  </si>
  <si>
    <t>　賞与引当金繰入</t>
  </si>
  <si>
    <t>　ゴルフ会員権評価損</t>
  </si>
  <si>
    <t>　製品評価損</t>
  </si>
  <si>
    <t>　上記以外の経費</t>
  </si>
  <si>
    <t>Ｎ＋１期の経営内容</t>
  </si>
  <si>
    <t>次期の売上合計</t>
  </si>
  <si>
    <t>次期の経費合計</t>
  </si>
  <si>
    <t>　Ｎ＋１期の事業税</t>
  </si>
  <si>
    <t>　その他の経費</t>
  </si>
  <si>
    <t>Ｎ＋１期の税金計算</t>
  </si>
  <si>
    <t>あ</t>
  </si>
  <si>
    <t>い</t>
  </si>
  <si>
    <t>う＝</t>
  </si>
  <si>
    <t>あ-い</t>
  </si>
  <si>
    <t>う</t>
  </si>
  <si>
    <t>え</t>
  </si>
  <si>
    <t>お</t>
  </si>
  <si>
    <t>か＝</t>
  </si>
  <si>
    <t>う+え-お</t>
  </si>
  <si>
    <t>う-き</t>
  </si>
  <si>
    <t>く＝</t>
  </si>
  <si>
    <t>き</t>
  </si>
  <si>
    <t>　</t>
  </si>
  <si>
    <t>Ｎ期の税引前利益も　Ｎ＋１期の税引前利益もともに　３０００です。　　</t>
  </si>
  <si>
    <t>何か変だとは思いませんか？　　</t>
  </si>
  <si>
    <t>税効果会計を適用しない場合</t>
  </si>
  <si>
    <t>税引前利益</t>
  </si>
  <si>
    <t>Ｎ年度</t>
  </si>
  <si>
    <t>法人税等</t>
  </si>
  <si>
    <t>-</t>
  </si>
  <si>
    <t>=</t>
  </si>
  <si>
    <t>当期利益</t>
  </si>
  <si>
    <t>法人税等</t>
  </si>
  <si>
    <t>法人税等　　　　　　　　　２３００</t>
  </si>
  <si>
    <t>税務加算　　　　２０００</t>
  </si>
  <si>
    <t>当期利益　700</t>
  </si>
  <si>
    <t>　　　　　　損　　　益　　　計　　　算</t>
  </si>
  <si>
    <t>　　　　　　税　務　計　算</t>
  </si>
  <si>
    <t>Ｎ＋１年度</t>
  </si>
  <si>
    <t>上記の算式を解りやすく図解してみます。</t>
  </si>
  <si>
    <t>税引前利益は同じなのに、税引後の当期純利益は倍以上も違いが出てきます。</t>
  </si>
  <si>
    <t>これっておかしいと思いませんか？</t>
  </si>
  <si>
    <t>その原因は、企業会計上の収益、費用と　法人税等の課税所得計算上の益金、損金の認識する</t>
  </si>
  <si>
    <t>時点にづれがあるからです。</t>
  </si>
  <si>
    <t>　上記事例で説明すると、賞与引当金繰入４００は実際に支払った翌期の７月に損金参入されます。</t>
  </si>
  <si>
    <t>　　損金参入されません。</t>
  </si>
  <si>
    <t>そこで、会計上の費用収益と課税所得計算上の益金損金の認識時点のずれを適切に期間配分して</t>
  </si>
  <si>
    <t>法人税等を控除する前の当期純利益と、それに対応する法人税等を合理的に対応させることを</t>
  </si>
  <si>
    <t>これだけだとまだ何のことか分かりづらいでしょうから、上記事例に基づいて税効果会計の具体的</t>
  </si>
  <si>
    <t>な数値と図解をして見ましょう。</t>
  </si>
  <si>
    <t>会社法が改正されて、中小企業でも原則、税効果会計を適用しなければならなくなりました。</t>
  </si>
  <si>
    <t>今までのように、税務署さえ文句を言わなければいいというような、税務計算中心の考え方を</t>
  </si>
  <si>
    <t>きっぱり、決別させてください。　会計が大事なのです。</t>
  </si>
  <si>
    <t>あるべき会計の姿、があって、総会で承認された決算書に基づいて税務申告が行われます。</t>
  </si>
  <si>
    <t>これを確定決算主義といいます。　税務計算が先ではなく、会計が先なんです。</t>
  </si>
  <si>
    <t>多くの会計事務所職員は、まだこの考え方になじんでいないかも知れません。　会計事務所の所長先生</t>
  </si>
  <si>
    <t>ですら、従来の考え方から抜け出ていません。　なぜそんなことをいえるかと問われれば、金融機関の</t>
  </si>
  <si>
    <t>外部監査人の立場で、いつも全国の税理士事務所の作成した決算書を、年がら年中、見ているから</t>
  </si>
  <si>
    <t>痛切に感じるのです。</t>
  </si>
  <si>
    <t>賞与引当金、退職給付引当金、事業税未払金の未計上の会社、減価償却不足の会社等々まだ</t>
  </si>
  <si>
    <t>まだ沢山あります。</t>
  </si>
  <si>
    <t>ゴルフ会員評価損５７０、</t>
  </si>
  <si>
    <t>として計上することになります。</t>
  </si>
  <si>
    <t>さて急に、難しくなってしまいましたね。</t>
  </si>
  <si>
    <t>図Ａ－１</t>
  </si>
  <si>
    <t>図Ａ－２</t>
  </si>
  <si>
    <t>Ｎ年度の図Ａ－１の２０００は、会計上は経費になっても、税金計算上は、損金参入されません。</t>
  </si>
  <si>
    <t>翌期（Ｎ＋１年度）になり</t>
  </si>
  <si>
    <t>（２０００×表面税率（算出税率）ではありません）</t>
  </si>
  <si>
    <t>上記で説明したように、実効税率は</t>
  </si>
  <si>
    <t>今回の前提では４２％と計算されています。</t>
  </si>
  <si>
    <t>会計の分かる人のために、税効果会計の仕訳で示すと</t>
  </si>
  <si>
    <t>（借方）　繰延税金資産　８４０　　　／　　（貸方）　法人税等調整額　　８４０</t>
  </si>
  <si>
    <t>ただし、会計上の利益が増加する、この法人税等調整額の金額は、税効果相当額の</t>
  </si>
  <si>
    <t>調整科目ですので、税務上は、益金になりませんから、利益が増えたからといって</t>
  </si>
  <si>
    <t>税金は増えません。　</t>
  </si>
  <si>
    <t>税効果会計を適用した後の損益計算書</t>
  </si>
  <si>
    <t>△7000</t>
  </si>
  <si>
    <t>△2300</t>
  </si>
  <si>
    <t>法人税等調整額</t>
  </si>
  <si>
    <t>税効果会計を適用しない損益計算書</t>
  </si>
  <si>
    <t>賞与引当金戻入認容</t>
  </si>
  <si>
    <t>前期の事業税認容</t>
  </si>
  <si>
    <t>ゴルフ会員権評価損認容</t>
  </si>
  <si>
    <t>製品評価損認容</t>
  </si>
  <si>
    <t>　　　減算合計</t>
  </si>
  <si>
    <t>法人税等調整額の計算</t>
  </si>
  <si>
    <t>加算</t>
  </si>
  <si>
    <t>減算</t>
  </si>
  <si>
    <t>税務上の所得調整合計</t>
  </si>
  <si>
    <t>＝</t>
  </si>
  <si>
    <t>税前利益の</t>
  </si>
  <si>
    <t>税効果会計を適用しないと、税前利益に対応する法人税等は</t>
  </si>
  <si>
    <t>適正に期間配分されません。</t>
  </si>
  <si>
    <t>財務諸表を見る読者にとってはどちらが親切でしょうか？</t>
  </si>
  <si>
    <t>小泉内閣発足当時で、金融機関の危機が叫ばれていた当時は、よく新聞紙上に</t>
  </si>
  <si>
    <t>繰延税金資産のことが話題になりました。</t>
  </si>
  <si>
    <t>破綻していった金融機関の中には、中核的自己資本に占める繰延税金資産の</t>
  </si>
  <si>
    <t>割合が、数十パーセントにもなり、税効果会計悪者論さえささやかれました。</t>
  </si>
  <si>
    <t>なぜ繰延税金資産がこんなにも話題になったのでしょうか？</t>
  </si>
  <si>
    <t>それは、繰延税金資産の回収可能性に疑問をもたれるような、会社が沢山あったからです。</t>
  </si>
  <si>
    <t>上記の例で説明しましょう。</t>
  </si>
  <si>
    <t>Ｎ年度の図Ａ－１の２０００は、会計上は経費になっても、税金計算上は、損金参入されませんでした。</t>
  </si>
  <si>
    <t>これは翌期も充分な課税所得があったからです。</t>
  </si>
  <si>
    <t>翌期の課税所得が、マイナスであったならば支払う税金がないので、税金の減額はありません。</t>
  </si>
  <si>
    <t>つまり繰延税金資産が回収されないままで終わってしまったということになります。</t>
  </si>
  <si>
    <t>　（　このように、今は損金に認められないが、将来は損金になるかもしれない経費を</t>
  </si>
  <si>
    <t>が、解消して、税金の減額という過程を通じて、繰延税金資産が回収されました。</t>
  </si>
  <si>
    <t>この将来減算一時差異がどの時点で、消えていくのかの将来予測をすることを、スケジューリング</t>
  </si>
  <si>
    <t>といいます。</t>
  </si>
  <si>
    <t>この作業が大変なのです。</t>
  </si>
  <si>
    <t>特に金融機関の場合は、税法上損金にしていない個別貸倒引当金繰入や減価償却費超過額、</t>
  </si>
  <si>
    <t>退職給付引当金繰入超過額等々税法上損金にしていない経費（会計のプロはこれを有税処理といっています。）</t>
  </si>
  <si>
    <t>が山のようにありますし、</t>
  </si>
  <si>
    <t>無税化するのに長期間を要します。</t>
  </si>
  <si>
    <t>退職給付引当金繰入超過の無税化スケジューリングも平均在職年数や、定年までの勤続年数等を</t>
  </si>
  <si>
    <t>加味しながら計算していきます。</t>
  </si>
  <si>
    <t>税務上損金にならないけれど、会社計算上は経費になる、賞与引当金繰入等のことです。）</t>
  </si>
  <si>
    <t>また将来の課税所得の基礎となる利益計画も大変に重要な資料です。</t>
  </si>
  <si>
    <t>会社で機関決定された（つまり対外的にオーソライズされた）中期利益計画等の検討も</t>
  </si>
  <si>
    <t>注意深く行われます。</t>
  </si>
  <si>
    <t>このような作業を通じて、繰延税金資産の回収可能性が検討されるのです。</t>
  </si>
  <si>
    <t>過去、常に充分なる利益並びに所得を挙げている会社は、あまり考えることなく</t>
  </si>
  <si>
    <t>繰延税金資産の計上をすることができるかもしれません。</t>
  </si>
  <si>
    <t>この将来予測のやり方と回収可能性の判断は、日本公認会計士協会の監査委員会報告66号</t>
  </si>
  <si>
    <t>８４０は税金前払分で</t>
  </si>
  <si>
    <t>繰延税金資産として資産計上</t>
  </si>
  <si>
    <t>図　Ｂ－１</t>
  </si>
  <si>
    <t>図　Ｂ－２</t>
  </si>
  <si>
    <t>課税所得は同じ</t>
  </si>
  <si>
    <t>Ⅰ　　税効果会計説明の為の前提条件</t>
  </si>
  <si>
    <t>Ⅱ　　税効果会計の考え方</t>
  </si>
  <si>
    <t>Ⅲ　　税効果会計の必要性</t>
  </si>
  <si>
    <t>Ⅳ　　具体的な経理処理</t>
  </si>
  <si>
    <t>Ⅴ　　税効果会計適用の損益計算書と適用していない損益計算書の違い</t>
  </si>
  <si>
    <t>Ⅶ　　繰延税金資産の回収可能性とは？</t>
  </si>
  <si>
    <t>Ⅷ　　繰延税金資産の回収可能性のスケジューリングとは？</t>
  </si>
  <si>
    <t>土地に莫大な含み益があるからとか、保有有価証券にも沢山の含み益があるから</t>
  </si>
  <si>
    <t>課税所得が足りない場合は、売却するので、繰延税金資産の回収可能性に問題なし、</t>
  </si>
  <si>
    <t>と、軽率に考えてはいけません。　土地の売却や、有価証券の売却も具体的に実現されることが</t>
  </si>
  <si>
    <t>見通せる情況が必要です。（例えば契約が済んだとか、取締役会での決議がすんだとか、、、。）</t>
  </si>
  <si>
    <t>という実務指針が、全上場会社等の規範になっています。大手企業の経理マンはこれを熟読しています。</t>
  </si>
  <si>
    <t>Ⅸ　　中小企業と税効果会計</t>
  </si>
  <si>
    <t>中小企業の場合、そのような作業をやる時間的ゆとりと人材の不足もあり</t>
  </si>
  <si>
    <t>そこで中小企業の場合は、監査委員会報告66号に変わるものとして、「中小企業の会計に関する指針」</t>
  </si>
  <si>
    <t xml:space="preserve">の 63．で、回収可能性についての判断基準を示しています。 </t>
  </si>
  <si>
    <t>この判断基準とて大変な作業を伴いますので、大変です。</t>
  </si>
  <si>
    <t>私どもの会計事務所では、すべての法人に対して税効果会計を適用すべく従業員に指示していますが、</t>
  </si>
  <si>
    <t>一年間すべての法人にその適用の可否を判断してきて分かったことは、重要性の観点と、将来予測</t>
  </si>
  <si>
    <t>（中期経営計画等がほとんど作成されていないという現状）が困難なため、大半の法人は</t>
  </si>
  <si>
    <t>繰延税金資産の回収可能性が不確実で、資産計上できない状態にあります。</t>
  </si>
  <si>
    <t>多くの中小企業がそうであると考えられます。</t>
  </si>
  <si>
    <t>税効果会計を適用しない場合は、なぜ適用していないのかを個別注記表に書かせています。</t>
  </si>
  <si>
    <t>結果、繰延税金資産を計上できている会社は、私がその会社に対してお墨付きを与えた会社</t>
  </si>
  <si>
    <t>ということがいえるかも知れません。</t>
  </si>
  <si>
    <t>将来見込み所得を確定させる作業と将来減算一時差異等の解消スケジューリングは困難かも知れません。</t>
  </si>
  <si>
    <t>ですから会社の社長には、貸借対照表に繰延税金資産が載っているということは誇りに思ってください</t>
  </si>
  <si>
    <t>といってます。</t>
  </si>
  <si>
    <t>　　（金融機関は、個別貸倒引当金の無税化、つまり貸出先の倒産予測まである程度やってますよ！）</t>
  </si>
  <si>
    <t>個別貸倒引当金繰入超過額の無税化スケジューリングは莫大な資料に基づいて計算しますし</t>
  </si>
  <si>
    <t>一番何が大変だったかというと、会社の社長への説明です。</t>
  </si>
  <si>
    <t>理解不足なことです。</t>
  </si>
  <si>
    <t>会計を理解しづらい会社の社長へどうやったら税効果会計を理解してもらえるのか、スケジューリング</t>
  </si>
  <si>
    <t>はじめに</t>
  </si>
  <si>
    <t>が何故必要なのか、等々素人の方への説明方法をこの一年間自問してきましたが、説明用の簡易</t>
  </si>
  <si>
    <t>なものを見ていただくしかないとの結論に達し、この文章を作成してみました。</t>
  </si>
  <si>
    <t>決算説明を当事務所で行う場合は、パソコン画面をスクリーンに大きく映し出して説明しますのでよろしく。</t>
  </si>
  <si>
    <t>そして、税効果会計を導入できない場合はその理由を個別注記表に書かせるのですが、従業員がまだまだ</t>
  </si>
  <si>
    <t>平成19年9月8日（土）　　公認会計士・税理士　渡辺俊之</t>
  </si>
  <si>
    <t>　　　Ｎ期の税金計算</t>
  </si>
  <si>
    <t>　Ｎ＋１期の税金計算</t>
  </si>
  <si>
    <t>　Ｎ年度</t>
  </si>
  <si>
    <t>の場合は、このような差異はほとんどありませんでした。　なぜかというと税務当局が認めない処理はしなかった</t>
  </si>
  <si>
    <t>わけですから。　　しかし会社法が改正されたこれからは違います。　　決算書は多くの利害関係者</t>
  </si>
  <si>
    <t>（会社のステークホルダーといいます）のために作るんだという姿勢を身に着けてください。</t>
  </si>
  <si>
    <t>会社の経営者ばかりでなく、会計事務所の先生自身そしてその従業員もです。　ここがその気にならないと</t>
  </si>
  <si>
    <t>従来の税務署さえ文句をいわない決算書づくり、決算書は税務署に提出するものだと考えていた決算書の</t>
  </si>
  <si>
    <t>絶対に会社の経営者はその気になりません。</t>
  </si>
  <si>
    <t>さて話を戻します。　税引前利益が同じなのに、税引後の利益が倍も違う</t>
  </si>
  <si>
    <t>Ⅵ　　税効果会計を適用した場合のイメージ図</t>
  </si>
  <si>
    <t>法人税等　　1460</t>
  </si>
  <si>
    <t>当期利益1540</t>
  </si>
  <si>
    <t>前期賞与引当金認容</t>
  </si>
  <si>
    <t>Ｎ期の事業税当期認容</t>
  </si>
  <si>
    <t>減算合計</t>
  </si>
  <si>
    <t>２８００×３０％</t>
  </si>
  <si>
    <t>２８００×３０％×２０％</t>
  </si>
  <si>
    <t>２８００×１０％</t>
  </si>
  <si>
    <t>　Ｎ期の未払事業税</t>
  </si>
  <si>
    <t>しかし、税引後利益は　Ｎ期　は７００　Ｎ＋１期は　１７１２です。</t>
  </si>
  <si>
    <t>法人税等　　　　　　　　　１２８８</t>
  </si>
  <si>
    <t>当期利益　　　　１７１２</t>
  </si>
  <si>
    <t>税務減算</t>
  </si>
  <si>
    <t>　　同じように事業税５００も翌期の８月に損金参入になります。</t>
  </si>
  <si>
    <t>　　製品評価損５３０も、廃棄するか、実際に損をして売却しないと、原則損金参入されません。</t>
  </si>
  <si>
    <t>　　ゴルフ会員券評価損５７０は、そのゴルフ場が法的に破綻するとか、実際に会員権を売却する時点まで</t>
  </si>
  <si>
    <r>
      <t>　　</t>
    </r>
    <r>
      <rPr>
        <b/>
        <sz val="11"/>
        <rFont val="ＭＳ Ｐゴシック"/>
        <family val="0"/>
      </rPr>
      <t>将来減算一時差異</t>
    </r>
    <r>
      <rPr>
        <sz val="11"/>
        <rFont val="ＭＳ Ｐゴシック"/>
        <family val="0"/>
      </rPr>
      <t>といいます。　ちょっと難しい言葉ですが、気に留めておいてください。）</t>
    </r>
  </si>
  <si>
    <r>
      <t>目的とした会計処理の方法を、</t>
    </r>
    <r>
      <rPr>
        <b/>
        <sz val="11"/>
        <rFont val="ＭＳ Ｐゴシック"/>
        <family val="0"/>
      </rPr>
      <t>税効果会計</t>
    </r>
    <r>
      <rPr>
        <sz val="11"/>
        <rFont val="ＭＳ Ｐゴシック"/>
        <family val="0"/>
      </rPr>
      <t>といいます。</t>
    </r>
  </si>
  <si>
    <t>Ｎ年度の場合、　税金計算時の課税所得の計算上加算された２０００（賞与引当金繰入４００、事業税５００、</t>
  </si>
  <si>
    <t>ゴルフの会員権と、製品評価損の対象となった製品はそのままとします。</t>
  </si>
  <si>
    <t>つまり、翌期の課税所得は、２００（所得減算９００と所得加算７００の差）の部分だけ減額されます。　</t>
  </si>
  <si>
    <t>翌期（Ｎ＋１年度）も、上記事例で分かるように課税所得は、２８００あります。</t>
  </si>
  <si>
    <t>　　会計上は評価損を計上しなければならないもの）</t>
  </si>
  <si>
    <t>→生産停止した製品で、売却・転用可能性ない為評価損計上　（税法上</t>
  </si>
  <si>
    <t>　　仮　　定</t>
  </si>
  <si>
    <t>　　法人税　３０％　法人住民税　２０％　法人事業税　１０％　と仮定します</t>
  </si>
  <si>
    <t>この一年間、会社法の改正をきっかけとして、すべての中小零細法人を含む全関与先に税効果会計を導入し終えました。</t>
  </si>
  <si>
    <t>従ってこのシートは、会社経営者並びに資格を有していない会計事務所職員研修向けのものです。</t>
  </si>
  <si>
    <t>製品評価損５３０）に対する法人税等の額をＢ／Ｓに繰延税金資産、</t>
  </si>
  <si>
    <t>Ｐ／Ｌに法人税等調整額</t>
  </si>
  <si>
    <t>事業税５００と賞与４００を払えば、この２０００のうち９００部分は、一年後に損金になります。</t>
  </si>
  <si>
    <t>Ｎ年度の損金不算入額２０００に対する税金は、</t>
  </si>
  <si>
    <t>２０００×実効税率で計算します。</t>
  </si>
  <si>
    <t>したがって　２０００×４２％＝８４０　は翌期以降の税金計算上減額されます。</t>
  </si>
  <si>
    <t>（但し翌期以降も充分なる課税所得が得られなければなりません）</t>
  </si>
  <si>
    <t>ゴルフの会員権や製品評価損の対象となった製品は売却又は廃棄の時点に減額されます。</t>
  </si>
  <si>
    <t>　　賞与分と事業税分は翌年度に支払った時点で減額されます。</t>
  </si>
  <si>
    <t>このように次年度以降に税金を支払わなくてよい部分は、現預金の支出がその分減額</t>
  </si>
  <si>
    <t>されますので、その部分の８４０を繰延税金資産という資産に計上するのです。</t>
  </si>
  <si>
    <t>△1288</t>
  </si>
  <si>
    <t>（700-900）×実効税率４２％</t>
  </si>
  <si>
    <t>△84</t>
  </si>
  <si>
    <r>
      <t>△1</t>
    </r>
    <r>
      <rPr>
        <sz val="11"/>
        <rFont val="ＭＳ Ｐゴシック"/>
        <family val="0"/>
      </rPr>
      <t>288</t>
    </r>
  </si>
  <si>
    <r>
      <t>Ｎ期は７６．７％、Ｎ＋１期は5</t>
    </r>
    <r>
      <rPr>
        <sz val="11"/>
        <rFont val="ＭＳ Ｐゴシック"/>
        <family val="0"/>
      </rPr>
      <t>7.07</t>
    </r>
    <r>
      <rPr>
        <sz val="11"/>
        <rFont val="ＭＳ Ｐゴシック"/>
        <family val="0"/>
      </rPr>
      <t>．9％</t>
    </r>
  </si>
  <si>
    <t xml:space="preserve"> となり、法人税等の額が</t>
  </si>
  <si>
    <r>
      <t>法人税等　　　　　1</t>
    </r>
    <r>
      <rPr>
        <sz val="11"/>
        <rFont val="ＭＳ Ｐゴシック"/>
        <family val="0"/>
      </rPr>
      <t>288</t>
    </r>
    <r>
      <rPr>
        <sz val="11"/>
        <rFont val="ＭＳ Ｐゴシック"/>
        <family val="0"/>
      </rPr>
      <t>　　　　</t>
    </r>
  </si>
  <si>
    <t>当期利益　　　1688</t>
  </si>
  <si>
    <t>税務減算</t>
  </si>
  <si>
    <t>しかし翌期になって課税所得は、９００の部分だけ減額されました。</t>
  </si>
  <si>
    <r>
      <t>この事例の会社は翌事業年度に事業税と賞与引当金繰入という、</t>
    </r>
    <r>
      <rPr>
        <b/>
        <sz val="11"/>
        <rFont val="ＭＳ Ｐゴシック"/>
        <family val="0"/>
      </rPr>
      <t>将来減算一時差異</t>
    </r>
    <r>
      <rPr>
        <sz val="11"/>
        <rFont val="ＭＳ Ｐゴシック"/>
        <family val="0"/>
      </rPr>
      <t>（、って難しい言葉ですね。</t>
    </r>
  </si>
  <si>
    <t>丁寧に説明しようと試みた結果、長文となり、かえってわかりづらくなってしまいましたが、我慢して説明を聞いてください。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</si>
</sst>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quot;Yes&quot;;&quot;Yes&quot;;&quot;No&quot;"/>
    <numFmt numFmtId="178" formatCode="&quot;True&quot;;&quot;True&quot;;&quot;False&quot;"/>
    <numFmt numFmtId="179" formatCode="&quot;On&quot;;&quot;On&quot;;&quot;Off&quot;"/>
    <numFmt numFmtId="180" formatCode="0_ "/>
  </numFmts>
  <fonts count="32">
    <font>
      <sz val="11"/>
      <name val="ＭＳ Ｐゴシック"/>
      <family val="0"/>
    </font>
    <font>
      <sz val="6"/>
      <name val="ＭＳ Ｐゴシック"/>
      <family val="3"/>
    </font>
    <font>
      <u val="single"/>
      <sz val="11"/>
      <color indexed="12"/>
      <name val="ＭＳ Ｐゴシック"/>
      <family val="3"/>
    </font>
    <font>
      <u val="single"/>
      <sz val="11"/>
      <color indexed="36"/>
      <name val="ＭＳ Ｐゴシック"/>
      <family val="3"/>
    </font>
    <font>
      <sz val="12"/>
      <color indexed="63"/>
      <name val="ＭＳ Ｐゴシック"/>
      <family val="3"/>
    </font>
    <font>
      <sz val="11"/>
      <color indexed="63"/>
      <name val="ＭＳ Ｐゴシック"/>
      <family val="3"/>
    </font>
    <font>
      <b/>
      <sz val="16"/>
      <name val="ＭＳ Ｐゴシック"/>
      <family val="3"/>
    </font>
    <font>
      <u val="single"/>
      <sz val="11"/>
      <name val="ＭＳ Ｐゴシック"/>
      <family val="3"/>
    </font>
    <font>
      <sz val="8"/>
      <name val="ＭＳ Ｐゴシック"/>
      <family val="3"/>
    </font>
    <font>
      <b/>
      <sz val="14"/>
      <name val="ＭＳ Ｐゴシック"/>
      <family val="3"/>
    </font>
    <font>
      <b/>
      <sz val="11"/>
      <name val="ＭＳ Ｐゴシック"/>
      <family val="0"/>
    </font>
    <font>
      <sz val="9"/>
      <name val="ＭＳ Ｐゴシック"/>
      <family val="3"/>
    </font>
    <font>
      <sz val="1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9"/>
      <color indexed="8"/>
      <name val="ＭＳ Ｐゴシック"/>
      <family val="3"/>
    </font>
    <font>
      <b/>
      <sz val="11"/>
      <color indexed="10"/>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4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style="double"/>
    </border>
    <border>
      <left>
        <color indexed="63"/>
      </left>
      <right>
        <color indexed="63"/>
      </right>
      <top>
        <color indexed="63"/>
      </top>
      <bottom style="thin"/>
    </border>
    <border>
      <left style="medium"/>
      <right style="medium"/>
      <top style="thin"/>
      <bottom style="double"/>
    </border>
    <border>
      <left>
        <color indexed="63"/>
      </left>
      <right>
        <color indexed="63"/>
      </right>
      <top style="thin"/>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color indexed="63"/>
      </bottom>
    </border>
    <border>
      <left style="medium"/>
      <right style="medium"/>
      <top style="medium"/>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double"/>
    </border>
    <border>
      <left style="medium"/>
      <right style="thin"/>
      <top style="medium"/>
      <bottom style="medium"/>
    </border>
    <border>
      <left style="medium"/>
      <right style="thin"/>
      <top style="thin"/>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right style="thin"/>
      <top style="thin"/>
      <bottom style="thin"/>
    </border>
    <border>
      <left style="medium"/>
      <right style="medium"/>
      <top style="thin"/>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color indexed="63"/>
      </top>
      <bottom>
        <color indexed="63"/>
      </bottom>
    </border>
    <border>
      <left style="medium"/>
      <right style="medium"/>
      <top style="thin"/>
      <bottom>
        <color indexed="63"/>
      </bottom>
    </border>
    <border>
      <left style="medium"/>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13" fillId="0" borderId="0" applyNumberFormat="0" applyFill="0" applyBorder="0" applyAlignment="0" applyProtection="0"/>
    <xf numFmtId="0" fontId="24" fillId="20" borderId="1" applyNumberFormat="0" applyAlignment="0" applyProtection="0"/>
    <xf numFmtId="0" fontId="19"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23" fillId="0" borderId="3" applyNumberFormat="0" applyFill="0" applyAlignment="0" applyProtection="0"/>
    <xf numFmtId="0" fontId="18" fillId="3" borderId="0" applyNumberFormat="0" applyBorder="0" applyAlignment="0" applyProtection="0"/>
    <xf numFmtId="0" fontId="22" fillId="23" borderId="4" applyNumberFormat="0" applyAlignment="0" applyProtection="0"/>
    <xf numFmtId="0" fontId="2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27" fillId="0" borderId="8" applyNumberFormat="0" applyFill="0" applyAlignment="0" applyProtection="0"/>
    <xf numFmtId="0" fontId="21" fillId="23" borderId="9" applyNumberFormat="0" applyAlignment="0" applyProtection="0"/>
    <xf numFmtId="0" fontId="2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3" fillId="0" borderId="0" applyNumberFormat="0" applyFill="0" applyBorder="0" applyAlignment="0" applyProtection="0"/>
    <xf numFmtId="0" fontId="17" fillId="4" borderId="0" applyNumberFormat="0" applyBorder="0" applyAlignment="0" applyProtection="0"/>
  </cellStyleXfs>
  <cellXfs count="135">
    <xf numFmtId="0" fontId="0" fillId="0" borderId="0" xfId="0" applyAlignment="1">
      <alignment/>
    </xf>
    <xf numFmtId="0" fontId="0" fillId="0" borderId="10" xfId="0" applyBorder="1" applyAlignment="1">
      <alignment/>
    </xf>
    <xf numFmtId="176" fontId="0" fillId="0" borderId="0" xfId="0" applyNumberFormat="1" applyAlignment="1">
      <alignment/>
    </xf>
    <xf numFmtId="0" fontId="0" fillId="0" borderId="11" xfId="0" applyBorder="1" applyAlignment="1">
      <alignment/>
    </xf>
    <xf numFmtId="0" fontId="0" fillId="0" borderId="0" xfId="0" applyAlignment="1">
      <alignment horizontal="center"/>
    </xf>
    <xf numFmtId="0" fontId="4" fillId="0" borderId="0" xfId="0" applyFont="1" applyAlignment="1">
      <alignment/>
    </xf>
    <xf numFmtId="9" fontId="0" fillId="0" borderId="0" xfId="0" applyNumberFormat="1" applyAlignment="1">
      <alignment horizontal="left"/>
    </xf>
    <xf numFmtId="0" fontId="5" fillId="0" borderId="0" xfId="0" applyFont="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5" xfId="0" applyBorder="1" applyAlignment="1">
      <alignment horizontal="center"/>
    </xf>
    <xf numFmtId="0" fontId="0" fillId="0" borderId="16" xfId="0" applyBorder="1" applyAlignment="1">
      <alignment horizontal="center" vertical="center" wrapText="1"/>
    </xf>
    <xf numFmtId="0" fontId="0" fillId="0" borderId="16" xfId="0" applyBorder="1" applyAlignment="1">
      <alignment horizontal="center"/>
    </xf>
    <xf numFmtId="0" fontId="0" fillId="0" borderId="17" xfId="0" applyBorder="1" applyAlignment="1">
      <alignment/>
    </xf>
    <xf numFmtId="0" fontId="0" fillId="0" borderId="14" xfId="0" applyBorder="1" applyAlignment="1">
      <alignment horizontal="center" vertical="center" wrapText="1"/>
    </xf>
    <xf numFmtId="0" fontId="0" fillId="0" borderId="0"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0" xfId="0" applyBorder="1" applyAlignment="1">
      <alignment vertical="center"/>
    </xf>
    <xf numFmtId="0" fontId="0" fillId="0" borderId="0" xfId="0" applyBorder="1" applyAlignment="1">
      <alignment/>
    </xf>
    <xf numFmtId="0" fontId="0" fillId="0" borderId="22" xfId="0" applyBorder="1" applyAlignment="1">
      <alignment/>
    </xf>
    <xf numFmtId="0" fontId="6" fillId="0" borderId="0" xfId="0" applyFont="1" applyBorder="1" applyAlignment="1">
      <alignment horizontal="center"/>
    </xf>
    <xf numFmtId="0" fontId="0" fillId="0" borderId="0" xfId="0" applyBorder="1" applyAlignment="1">
      <alignment horizontal="center"/>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11" xfId="0" applyBorder="1" applyAlignment="1">
      <alignment horizontal="center" vertical="center" wrapText="1"/>
    </xf>
    <xf numFmtId="0" fontId="7" fillId="0" borderId="0" xfId="0" applyFont="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0" xfId="0" applyAlignment="1">
      <alignment horizontal="right"/>
    </xf>
    <xf numFmtId="0" fontId="0" fillId="0" borderId="0" xfId="0" applyFill="1" applyBorder="1" applyAlignment="1">
      <alignment/>
    </xf>
    <xf numFmtId="176" fontId="0" fillId="0" borderId="0" xfId="0" applyNumberFormat="1" applyFill="1" applyBorder="1" applyAlignment="1">
      <alignment/>
    </xf>
    <xf numFmtId="180" fontId="0" fillId="0" borderId="10" xfId="0" applyNumberFormat="1" applyFill="1" applyBorder="1" applyAlignment="1">
      <alignment horizontal="righ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4" borderId="0" xfId="0" applyFill="1" applyAlignment="1">
      <alignment/>
    </xf>
    <xf numFmtId="0" fontId="0" fillId="4" borderId="11" xfId="0" applyFill="1" applyBorder="1" applyAlignment="1">
      <alignment horizontal="right"/>
    </xf>
    <xf numFmtId="0" fontId="0" fillId="4" borderId="0" xfId="0" applyFill="1" applyBorder="1" applyAlignment="1">
      <alignment horizontal="right"/>
    </xf>
    <xf numFmtId="0" fontId="0" fillId="4" borderId="0" xfId="0" applyFill="1" applyAlignment="1">
      <alignment horizontal="center"/>
    </xf>
    <xf numFmtId="10" fontId="0" fillId="4" borderId="0" xfId="0" applyNumberFormat="1" applyFill="1" applyAlignment="1">
      <alignment/>
    </xf>
    <xf numFmtId="0" fontId="0" fillId="4" borderId="10" xfId="0" applyFill="1" applyBorder="1" applyAlignment="1">
      <alignment horizontal="right"/>
    </xf>
    <xf numFmtId="0" fontId="0" fillId="4" borderId="0" xfId="0" applyFill="1" applyAlignment="1">
      <alignment horizontal="right"/>
    </xf>
    <xf numFmtId="10" fontId="0" fillId="4" borderId="0" xfId="0" applyNumberFormat="1" applyFill="1" applyAlignment="1">
      <alignment horizontal="center"/>
    </xf>
    <xf numFmtId="0" fontId="0" fillId="7" borderId="0" xfId="0" applyFill="1" applyAlignment="1">
      <alignment/>
    </xf>
    <xf numFmtId="0" fontId="0" fillId="7" borderId="11" xfId="0" applyFill="1" applyBorder="1" applyAlignment="1">
      <alignment horizontal="right"/>
    </xf>
    <xf numFmtId="0" fontId="0" fillId="7" borderId="0" xfId="0" applyFill="1" applyBorder="1" applyAlignment="1">
      <alignment horizontal="right"/>
    </xf>
    <xf numFmtId="0" fontId="0" fillId="7" borderId="0" xfId="0" applyFill="1" applyAlignment="1">
      <alignment horizontal="right"/>
    </xf>
    <xf numFmtId="10" fontId="0" fillId="7" borderId="0" xfId="0" applyNumberFormat="1" applyFill="1" applyAlignment="1">
      <alignment/>
    </xf>
    <xf numFmtId="0" fontId="0" fillId="7" borderId="10" xfId="0" applyFill="1" applyBorder="1" applyAlignment="1">
      <alignment/>
    </xf>
    <xf numFmtId="0" fontId="0" fillId="0" borderId="0" xfId="0" applyFill="1" applyAlignment="1">
      <alignment/>
    </xf>
    <xf numFmtId="0" fontId="7" fillId="4" borderId="0" xfId="0" applyFont="1" applyFill="1" applyAlignment="1">
      <alignment/>
    </xf>
    <xf numFmtId="0" fontId="7" fillId="7" borderId="0" xfId="0" applyFont="1" applyFill="1" applyAlignment="1">
      <alignment/>
    </xf>
    <xf numFmtId="0" fontId="8" fillId="0" borderId="14" xfId="0" applyFont="1" applyBorder="1" applyAlignment="1">
      <alignment/>
    </xf>
    <xf numFmtId="0" fontId="8" fillId="0" borderId="14" xfId="0" applyFont="1" applyFill="1" applyBorder="1" applyAlignment="1">
      <alignment/>
    </xf>
    <xf numFmtId="0" fontId="0" fillId="0" borderId="16" xfId="0" applyFill="1" applyBorder="1" applyAlignment="1">
      <alignment horizontal="center"/>
    </xf>
    <xf numFmtId="0" fontId="9" fillId="0" borderId="0" xfId="0" applyFont="1" applyAlignment="1">
      <alignment/>
    </xf>
    <xf numFmtId="0" fontId="0" fillId="0" borderId="15" xfId="0" applyBorder="1" applyAlignment="1">
      <alignment horizontal="center" vertical="center" wrapText="1"/>
    </xf>
    <xf numFmtId="0" fontId="10" fillId="0" borderId="0" xfId="0" applyFont="1" applyAlignment="1">
      <alignment/>
    </xf>
    <xf numFmtId="0" fontId="9" fillId="0" borderId="0" xfId="0" applyFont="1" applyAlignment="1">
      <alignment horizontal="center"/>
    </xf>
    <xf numFmtId="0" fontId="0" fillId="0" borderId="37" xfId="0" applyBorder="1" applyAlignment="1">
      <alignment/>
    </xf>
    <xf numFmtId="0" fontId="0" fillId="0" borderId="38" xfId="0" applyBorder="1" applyAlignment="1">
      <alignment/>
    </xf>
    <xf numFmtId="176" fontId="0" fillId="0" borderId="22" xfId="0" applyNumberFormat="1" applyBorder="1" applyAlignment="1">
      <alignment/>
    </xf>
    <xf numFmtId="0" fontId="0" fillId="24" borderId="13" xfId="0" applyFill="1" applyBorder="1" applyAlignment="1">
      <alignment/>
    </xf>
    <xf numFmtId="0" fontId="0" fillId="0" borderId="0" xfId="0" applyFont="1" applyAlignment="1">
      <alignment/>
    </xf>
    <xf numFmtId="0" fontId="0" fillId="0" borderId="37" xfId="0" applyFill="1" applyBorder="1" applyAlignment="1">
      <alignment/>
    </xf>
    <xf numFmtId="0" fontId="0" fillId="0" borderId="39" xfId="0" applyFill="1" applyBorder="1" applyAlignment="1">
      <alignment/>
    </xf>
    <xf numFmtId="0" fontId="0" fillId="4" borderId="38" xfId="0" applyFill="1" applyBorder="1" applyAlignment="1">
      <alignment/>
    </xf>
    <xf numFmtId="0" fontId="0" fillId="4" borderId="39" xfId="0" applyFill="1" applyBorder="1" applyAlignment="1">
      <alignment/>
    </xf>
    <xf numFmtId="0" fontId="11" fillId="0" borderId="0" xfId="0" applyFont="1" applyBorder="1" applyAlignment="1">
      <alignment/>
    </xf>
    <xf numFmtId="0" fontId="11" fillId="0" borderId="0" xfId="0" applyFont="1" applyAlignment="1">
      <alignment/>
    </xf>
    <xf numFmtId="180" fontId="11" fillId="0" borderId="0" xfId="0" applyNumberFormat="1" applyFont="1" applyFill="1" applyBorder="1" applyAlignment="1">
      <alignment horizontal="left"/>
    </xf>
    <xf numFmtId="0" fontId="11" fillId="0" borderId="11" xfId="0" applyFont="1" applyBorder="1" applyAlignment="1">
      <alignment horizontal="right"/>
    </xf>
    <xf numFmtId="0" fontId="11" fillId="0" borderId="11" xfId="0" applyFont="1" applyBorder="1" applyAlignment="1">
      <alignment/>
    </xf>
    <xf numFmtId="0" fontId="0" fillId="7" borderId="40" xfId="0" applyFill="1" applyBorder="1" applyAlignment="1">
      <alignment/>
    </xf>
    <xf numFmtId="0" fontId="0" fillId="4" borderId="40" xfId="0" applyFill="1" applyBorder="1" applyAlignment="1">
      <alignment/>
    </xf>
    <xf numFmtId="0" fontId="0" fillId="0" borderId="21" xfId="0" applyFont="1" applyBorder="1" applyAlignment="1">
      <alignment horizontal="right"/>
    </xf>
    <xf numFmtId="0" fontId="0" fillId="0" borderId="0" xfId="0" applyFont="1" applyBorder="1" applyAlignment="1">
      <alignment/>
    </xf>
    <xf numFmtId="0" fontId="0" fillId="0" borderId="0" xfId="0" applyFont="1" applyAlignment="1">
      <alignment/>
    </xf>
    <xf numFmtId="0" fontId="0" fillId="0" borderId="14" xfId="0" applyFont="1" applyBorder="1" applyAlignment="1">
      <alignment horizontal="center" vertical="center" wrapText="1"/>
    </xf>
    <xf numFmtId="0" fontId="0" fillId="0" borderId="17" xfId="0" applyBorder="1" applyAlignment="1">
      <alignment horizontal="center" vertical="center" wrapText="1"/>
    </xf>
    <xf numFmtId="0" fontId="0" fillId="0" borderId="41" xfId="0" applyFont="1" applyBorder="1" applyAlignment="1">
      <alignment horizontal="center" vertical="center" wrapText="1"/>
    </xf>
    <xf numFmtId="0" fontId="0" fillId="0" borderId="19" xfId="0" applyBorder="1" applyAlignment="1">
      <alignment horizontal="center"/>
    </xf>
    <xf numFmtId="0" fontId="0" fillId="0" borderId="21" xfId="0" applyBorder="1" applyAlignment="1">
      <alignment horizontal="center"/>
    </xf>
    <xf numFmtId="0" fontId="0" fillId="0" borderId="23" xfId="0" applyBorder="1" applyAlignment="1">
      <alignment horizontal="center"/>
    </xf>
    <xf numFmtId="0" fontId="0" fillId="0" borderId="40" xfId="0" applyBorder="1" applyAlignment="1">
      <alignment horizontal="center"/>
    </xf>
    <xf numFmtId="0" fontId="0" fillId="0" borderId="42" xfId="0" applyBorder="1" applyAlignment="1">
      <alignment horizontal="center"/>
    </xf>
    <xf numFmtId="0" fontId="0" fillId="0" borderId="43" xfId="0" applyBorder="1" applyAlignment="1">
      <alignment horizontal="center"/>
    </xf>
    <xf numFmtId="0" fontId="0" fillId="0" borderId="44" xfId="0" applyBorder="1" applyAlignment="1">
      <alignment horizontal="center"/>
    </xf>
    <xf numFmtId="0" fontId="0" fillId="0" borderId="23" xfId="0" applyFont="1" applyBorder="1" applyAlignment="1">
      <alignment/>
    </xf>
    <xf numFmtId="0" fontId="0" fillId="0" borderId="19" xfId="0" applyFont="1" applyBorder="1" applyAlignment="1">
      <alignment/>
    </xf>
    <xf numFmtId="0" fontId="0" fillId="0" borderId="42" xfId="0" applyBorder="1" applyAlignment="1">
      <alignment/>
    </xf>
    <xf numFmtId="0" fontId="0" fillId="0" borderId="44" xfId="0" applyBorder="1" applyAlignment="1">
      <alignment/>
    </xf>
    <xf numFmtId="0" fontId="0" fillId="0" borderId="43" xfId="0" applyBorder="1" applyAlignment="1">
      <alignment/>
    </xf>
    <xf numFmtId="0" fontId="0" fillId="0" borderId="40" xfId="0" applyBorder="1" applyAlignment="1">
      <alignment/>
    </xf>
    <xf numFmtId="176" fontId="0" fillId="0" borderId="0" xfId="0" applyNumberFormat="1" applyBorder="1" applyAlignment="1">
      <alignment/>
    </xf>
    <xf numFmtId="0" fontId="0" fillId="0" borderId="0" xfId="0" applyFont="1" applyBorder="1" applyAlignment="1">
      <alignment horizontal="right"/>
    </xf>
    <xf numFmtId="0" fontId="0" fillId="4" borderId="0" xfId="0" applyFont="1" applyFill="1" applyBorder="1" applyAlignment="1">
      <alignment horizontal="right"/>
    </xf>
    <xf numFmtId="180" fontId="0" fillId="0" borderId="0" xfId="0" applyNumberFormat="1" applyFont="1" applyFill="1" applyBorder="1" applyAlignment="1">
      <alignment horizontal="left"/>
    </xf>
    <xf numFmtId="0" fontId="0" fillId="4" borderId="0" xfId="0" applyFont="1" applyFill="1" applyAlignment="1">
      <alignment horizontal="right"/>
    </xf>
    <xf numFmtId="0" fontId="0" fillId="7" borderId="0" xfId="0" applyFont="1" applyFill="1" applyBorder="1" applyAlignment="1">
      <alignment horizontal="right"/>
    </xf>
    <xf numFmtId="0" fontId="0" fillId="0" borderId="45" xfId="0" applyFont="1" applyBorder="1" applyAlignment="1">
      <alignment/>
    </xf>
    <xf numFmtId="0" fontId="12" fillId="0" borderId="0" xfId="0" applyFont="1" applyAlignment="1">
      <alignment/>
    </xf>
    <xf numFmtId="0" fontId="0" fillId="0" borderId="0" xfId="0" applyFont="1" applyAlignment="1">
      <alignment horizontal="right"/>
    </xf>
    <xf numFmtId="0" fontId="0" fillId="0" borderId="22" xfId="0" applyBorder="1" applyAlignment="1">
      <alignment horizontal="center"/>
    </xf>
    <xf numFmtId="0" fontId="0" fillId="0" borderId="0" xfId="0" applyFont="1" applyAlignment="1">
      <alignment/>
    </xf>
    <xf numFmtId="0" fontId="25" fillId="0" borderId="0" xfId="0" applyFont="1" applyAlignment="1">
      <alignment/>
    </xf>
    <xf numFmtId="0" fontId="31" fillId="0" borderId="0" xfId="0" applyFont="1" applyAlignment="1">
      <alignment/>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15" xfId="0" applyBorder="1" applyAlignment="1">
      <alignment/>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0" xfId="0" applyBorder="1" applyAlignment="1">
      <alignment vertical="center"/>
    </xf>
    <xf numFmtId="0" fontId="0" fillId="0" borderId="0" xfId="0" applyBorder="1" applyAlignment="1">
      <alignment/>
    </xf>
    <xf numFmtId="0" fontId="0" fillId="0" borderId="16" xfId="0" applyBorder="1" applyAlignment="1">
      <alignment horizontal="center" vertical="center"/>
    </xf>
    <xf numFmtId="0" fontId="0" fillId="0" borderId="46" xfId="0" applyBorder="1" applyAlignment="1">
      <alignment horizontal="center" vertical="center" wrapText="1"/>
    </xf>
    <xf numFmtId="0" fontId="0" fillId="0" borderId="14" xfId="0" applyFont="1" applyBorder="1" applyAlignment="1">
      <alignment horizontal="center" vertical="center" wrapText="1"/>
    </xf>
    <xf numFmtId="0" fontId="0" fillId="0" borderId="47" xfId="0" applyBorder="1" applyAlignment="1">
      <alignment horizontal="center" vertical="center"/>
    </xf>
    <xf numFmtId="0" fontId="0" fillId="0" borderId="47" xfId="0"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92</xdr:row>
      <xdr:rowOff>9525</xdr:rowOff>
    </xdr:from>
    <xdr:to>
      <xdr:col>6</xdr:col>
      <xdr:colOff>228600</xdr:colOff>
      <xdr:row>106</xdr:row>
      <xdr:rowOff>19050</xdr:rowOff>
    </xdr:to>
    <xdr:sp>
      <xdr:nvSpPr>
        <xdr:cNvPr id="1" name="Line 6"/>
        <xdr:cNvSpPr>
          <a:spLocks/>
        </xdr:cNvSpPr>
      </xdr:nvSpPr>
      <xdr:spPr>
        <a:xfrm>
          <a:off x="4467225" y="16125825"/>
          <a:ext cx="0" cy="2409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314325</xdr:colOff>
      <xdr:row>98</xdr:row>
      <xdr:rowOff>85725</xdr:rowOff>
    </xdr:from>
    <xdr:to>
      <xdr:col>6</xdr:col>
      <xdr:colOff>752475</xdr:colOff>
      <xdr:row>101</xdr:row>
      <xdr:rowOff>85725</xdr:rowOff>
    </xdr:to>
    <xdr:sp>
      <xdr:nvSpPr>
        <xdr:cNvPr id="2" name="AutoShape 7"/>
        <xdr:cNvSpPr>
          <a:spLocks/>
        </xdr:cNvSpPr>
      </xdr:nvSpPr>
      <xdr:spPr>
        <a:xfrm>
          <a:off x="4552950" y="17183100"/>
          <a:ext cx="438150" cy="552450"/>
        </a:xfrm>
        <a:prstGeom prst="right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314325</xdr:colOff>
      <xdr:row>113</xdr:row>
      <xdr:rowOff>85725</xdr:rowOff>
    </xdr:from>
    <xdr:to>
      <xdr:col>6</xdr:col>
      <xdr:colOff>752475</xdr:colOff>
      <xdr:row>116</xdr:row>
      <xdr:rowOff>85725</xdr:rowOff>
    </xdr:to>
    <xdr:sp>
      <xdr:nvSpPr>
        <xdr:cNvPr id="3" name="AutoShape 8"/>
        <xdr:cNvSpPr>
          <a:spLocks/>
        </xdr:cNvSpPr>
      </xdr:nvSpPr>
      <xdr:spPr>
        <a:xfrm>
          <a:off x="4552950" y="19821525"/>
          <a:ext cx="438150" cy="762000"/>
        </a:xfrm>
        <a:prstGeom prst="right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219075</xdr:colOff>
      <xdr:row>107</xdr:row>
      <xdr:rowOff>9525</xdr:rowOff>
    </xdr:from>
    <xdr:to>
      <xdr:col>6</xdr:col>
      <xdr:colOff>219075</xdr:colOff>
      <xdr:row>117</xdr:row>
      <xdr:rowOff>0</xdr:rowOff>
    </xdr:to>
    <xdr:sp>
      <xdr:nvSpPr>
        <xdr:cNvPr id="4" name="Line 9"/>
        <xdr:cNvSpPr>
          <a:spLocks/>
        </xdr:cNvSpPr>
      </xdr:nvSpPr>
      <xdr:spPr>
        <a:xfrm>
          <a:off x="4457700" y="18697575"/>
          <a:ext cx="0" cy="19716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46</xdr:row>
      <xdr:rowOff>9525</xdr:rowOff>
    </xdr:from>
    <xdr:to>
      <xdr:col>6</xdr:col>
      <xdr:colOff>152400</xdr:colOff>
      <xdr:row>47</xdr:row>
      <xdr:rowOff>85725</xdr:rowOff>
    </xdr:to>
    <xdr:sp>
      <xdr:nvSpPr>
        <xdr:cNvPr id="5" name="Line 10"/>
        <xdr:cNvSpPr>
          <a:spLocks/>
        </xdr:cNvSpPr>
      </xdr:nvSpPr>
      <xdr:spPr>
        <a:xfrm>
          <a:off x="4391025" y="8048625"/>
          <a:ext cx="0"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47</xdr:row>
      <xdr:rowOff>57150</xdr:rowOff>
    </xdr:from>
    <xdr:to>
      <xdr:col>6</xdr:col>
      <xdr:colOff>361950</xdr:colOff>
      <xdr:row>47</xdr:row>
      <xdr:rowOff>57150</xdr:rowOff>
    </xdr:to>
    <xdr:sp>
      <xdr:nvSpPr>
        <xdr:cNvPr id="6" name="Line 11"/>
        <xdr:cNvSpPr>
          <a:spLocks/>
        </xdr:cNvSpPr>
      </xdr:nvSpPr>
      <xdr:spPr>
        <a:xfrm>
          <a:off x="4391025" y="8267700"/>
          <a:ext cx="20955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47</xdr:row>
      <xdr:rowOff>76200</xdr:rowOff>
    </xdr:from>
    <xdr:to>
      <xdr:col>6</xdr:col>
      <xdr:colOff>161925</xdr:colOff>
      <xdr:row>50</xdr:row>
      <xdr:rowOff>152400</xdr:rowOff>
    </xdr:to>
    <xdr:sp>
      <xdr:nvSpPr>
        <xdr:cNvPr id="7" name="Line 12"/>
        <xdr:cNvSpPr>
          <a:spLocks/>
        </xdr:cNvSpPr>
      </xdr:nvSpPr>
      <xdr:spPr>
        <a:xfrm>
          <a:off x="4400550" y="8286750"/>
          <a:ext cx="0" cy="638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200025</xdr:colOff>
      <xdr:row>49</xdr:row>
      <xdr:rowOff>28575</xdr:rowOff>
    </xdr:from>
    <xdr:to>
      <xdr:col>6</xdr:col>
      <xdr:colOff>276225</xdr:colOff>
      <xdr:row>53</xdr:row>
      <xdr:rowOff>19050</xdr:rowOff>
    </xdr:to>
    <xdr:sp>
      <xdr:nvSpPr>
        <xdr:cNvPr id="8" name="AutoShape 13"/>
        <xdr:cNvSpPr>
          <a:spLocks/>
        </xdr:cNvSpPr>
      </xdr:nvSpPr>
      <xdr:spPr>
        <a:xfrm>
          <a:off x="4438650" y="8620125"/>
          <a:ext cx="76200" cy="6858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219</xdr:row>
      <xdr:rowOff>0</xdr:rowOff>
    </xdr:from>
    <xdr:to>
      <xdr:col>5</xdr:col>
      <xdr:colOff>104775</xdr:colOff>
      <xdr:row>220</xdr:row>
      <xdr:rowOff>152400</xdr:rowOff>
    </xdr:to>
    <xdr:sp>
      <xdr:nvSpPr>
        <xdr:cNvPr id="9" name="AutoShape 17"/>
        <xdr:cNvSpPr>
          <a:spLocks/>
        </xdr:cNvSpPr>
      </xdr:nvSpPr>
      <xdr:spPr>
        <a:xfrm>
          <a:off x="3476625" y="38481000"/>
          <a:ext cx="95250" cy="32385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66675</xdr:colOff>
      <xdr:row>210</xdr:row>
      <xdr:rowOff>28575</xdr:rowOff>
    </xdr:from>
    <xdr:to>
      <xdr:col>5</xdr:col>
      <xdr:colOff>180975</xdr:colOff>
      <xdr:row>212</xdr:row>
      <xdr:rowOff>0</xdr:rowOff>
    </xdr:to>
    <xdr:sp>
      <xdr:nvSpPr>
        <xdr:cNvPr id="10" name="AutoShape 18"/>
        <xdr:cNvSpPr>
          <a:spLocks/>
        </xdr:cNvSpPr>
      </xdr:nvSpPr>
      <xdr:spPr>
        <a:xfrm>
          <a:off x="3533775" y="36928425"/>
          <a:ext cx="114300" cy="31432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104775</xdr:colOff>
      <xdr:row>223</xdr:row>
      <xdr:rowOff>38100</xdr:rowOff>
    </xdr:from>
    <xdr:to>
      <xdr:col>12</xdr:col>
      <xdr:colOff>542925</xdr:colOff>
      <xdr:row>223</xdr:row>
      <xdr:rowOff>38100</xdr:rowOff>
    </xdr:to>
    <xdr:sp>
      <xdr:nvSpPr>
        <xdr:cNvPr id="11" name="Line 23"/>
        <xdr:cNvSpPr>
          <a:spLocks/>
        </xdr:cNvSpPr>
      </xdr:nvSpPr>
      <xdr:spPr>
        <a:xfrm>
          <a:off x="5248275" y="39223950"/>
          <a:ext cx="4495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533400</xdr:colOff>
      <xdr:row>221</xdr:row>
      <xdr:rowOff>104775</xdr:rowOff>
    </xdr:from>
    <xdr:to>
      <xdr:col>13</xdr:col>
      <xdr:colOff>285750</xdr:colOff>
      <xdr:row>223</xdr:row>
      <xdr:rowOff>38100</xdr:rowOff>
    </xdr:to>
    <xdr:sp>
      <xdr:nvSpPr>
        <xdr:cNvPr id="12" name="Line 24"/>
        <xdr:cNvSpPr>
          <a:spLocks/>
        </xdr:cNvSpPr>
      </xdr:nvSpPr>
      <xdr:spPr>
        <a:xfrm flipV="1">
          <a:off x="9734550" y="38928675"/>
          <a:ext cx="628650" cy="2952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609600</xdr:colOff>
      <xdr:row>226</xdr:row>
      <xdr:rowOff>38100</xdr:rowOff>
    </xdr:from>
    <xdr:to>
      <xdr:col>7</xdr:col>
      <xdr:colOff>609600</xdr:colOff>
      <xdr:row>234</xdr:row>
      <xdr:rowOff>104775</xdr:rowOff>
    </xdr:to>
    <xdr:sp>
      <xdr:nvSpPr>
        <xdr:cNvPr id="13" name="Line 26"/>
        <xdr:cNvSpPr>
          <a:spLocks/>
        </xdr:cNvSpPr>
      </xdr:nvSpPr>
      <xdr:spPr>
        <a:xfrm>
          <a:off x="5753100" y="39747825"/>
          <a:ext cx="0" cy="1466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609600</xdr:colOff>
      <xdr:row>234</xdr:row>
      <xdr:rowOff>85725</xdr:rowOff>
    </xdr:from>
    <xdr:to>
      <xdr:col>9</xdr:col>
      <xdr:colOff>171450</xdr:colOff>
      <xdr:row>234</xdr:row>
      <xdr:rowOff>95250</xdr:rowOff>
    </xdr:to>
    <xdr:sp>
      <xdr:nvSpPr>
        <xdr:cNvPr id="14" name="Line 27"/>
        <xdr:cNvSpPr>
          <a:spLocks/>
        </xdr:cNvSpPr>
      </xdr:nvSpPr>
      <xdr:spPr>
        <a:xfrm flipV="1">
          <a:off x="5753100" y="41195625"/>
          <a:ext cx="1466850" cy="95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219</xdr:row>
      <xdr:rowOff>133350</xdr:rowOff>
    </xdr:from>
    <xdr:to>
      <xdr:col>7</xdr:col>
      <xdr:colOff>123825</xdr:colOff>
      <xdr:row>223</xdr:row>
      <xdr:rowOff>47625</xdr:rowOff>
    </xdr:to>
    <xdr:sp>
      <xdr:nvSpPr>
        <xdr:cNvPr id="15" name="Line 28"/>
        <xdr:cNvSpPr>
          <a:spLocks/>
        </xdr:cNvSpPr>
      </xdr:nvSpPr>
      <xdr:spPr>
        <a:xfrm>
          <a:off x="3457575" y="38614350"/>
          <a:ext cx="1809750" cy="6191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220</xdr:row>
      <xdr:rowOff>114300</xdr:rowOff>
    </xdr:from>
    <xdr:to>
      <xdr:col>7</xdr:col>
      <xdr:colOff>609600</xdr:colOff>
      <xdr:row>226</xdr:row>
      <xdr:rowOff>57150</xdr:rowOff>
    </xdr:to>
    <xdr:sp>
      <xdr:nvSpPr>
        <xdr:cNvPr id="16" name="Line 29"/>
        <xdr:cNvSpPr>
          <a:spLocks/>
        </xdr:cNvSpPr>
      </xdr:nvSpPr>
      <xdr:spPr>
        <a:xfrm>
          <a:off x="3448050" y="38766750"/>
          <a:ext cx="2305050" cy="10001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390525</xdr:colOff>
      <xdr:row>210</xdr:row>
      <xdr:rowOff>161925</xdr:rowOff>
    </xdr:from>
    <xdr:to>
      <xdr:col>5</xdr:col>
      <xdr:colOff>390525</xdr:colOff>
      <xdr:row>212</xdr:row>
      <xdr:rowOff>0</xdr:rowOff>
    </xdr:to>
    <xdr:sp>
      <xdr:nvSpPr>
        <xdr:cNvPr id="17" name="Line 35"/>
        <xdr:cNvSpPr>
          <a:spLocks/>
        </xdr:cNvSpPr>
      </xdr:nvSpPr>
      <xdr:spPr>
        <a:xfrm>
          <a:off x="3857625" y="37061775"/>
          <a:ext cx="0" cy="1809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390525</xdr:colOff>
      <xdr:row>219</xdr:row>
      <xdr:rowOff>161925</xdr:rowOff>
    </xdr:from>
    <xdr:to>
      <xdr:col>5</xdr:col>
      <xdr:colOff>390525</xdr:colOff>
      <xdr:row>221</xdr:row>
      <xdr:rowOff>38100</xdr:rowOff>
    </xdr:to>
    <xdr:sp>
      <xdr:nvSpPr>
        <xdr:cNvPr id="18" name="Line 36"/>
        <xdr:cNvSpPr>
          <a:spLocks/>
        </xdr:cNvSpPr>
      </xdr:nvSpPr>
      <xdr:spPr>
        <a:xfrm>
          <a:off x="3857625" y="38642925"/>
          <a:ext cx="0" cy="2190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228600</xdr:colOff>
      <xdr:row>238</xdr:row>
      <xdr:rowOff>38100</xdr:rowOff>
    </xdr:from>
    <xdr:to>
      <xdr:col>6</xdr:col>
      <xdr:colOff>228600</xdr:colOff>
      <xdr:row>253</xdr:row>
      <xdr:rowOff>47625</xdr:rowOff>
    </xdr:to>
    <xdr:sp>
      <xdr:nvSpPr>
        <xdr:cNvPr id="19" name="Line 37"/>
        <xdr:cNvSpPr>
          <a:spLocks/>
        </xdr:cNvSpPr>
      </xdr:nvSpPr>
      <xdr:spPr>
        <a:xfrm>
          <a:off x="4467225" y="41957625"/>
          <a:ext cx="0" cy="27051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314325</xdr:colOff>
      <xdr:row>245</xdr:row>
      <xdr:rowOff>85725</xdr:rowOff>
    </xdr:from>
    <xdr:to>
      <xdr:col>6</xdr:col>
      <xdr:colOff>752475</xdr:colOff>
      <xdr:row>248</xdr:row>
      <xdr:rowOff>85725</xdr:rowOff>
    </xdr:to>
    <xdr:sp>
      <xdr:nvSpPr>
        <xdr:cNvPr id="20" name="AutoShape 38"/>
        <xdr:cNvSpPr>
          <a:spLocks/>
        </xdr:cNvSpPr>
      </xdr:nvSpPr>
      <xdr:spPr>
        <a:xfrm>
          <a:off x="4552950" y="43224450"/>
          <a:ext cx="438150" cy="590550"/>
        </a:xfrm>
        <a:prstGeom prst="right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314325</xdr:colOff>
      <xdr:row>261</xdr:row>
      <xdr:rowOff>85725</xdr:rowOff>
    </xdr:from>
    <xdr:to>
      <xdr:col>6</xdr:col>
      <xdr:colOff>752475</xdr:colOff>
      <xdr:row>264</xdr:row>
      <xdr:rowOff>85725</xdr:rowOff>
    </xdr:to>
    <xdr:sp>
      <xdr:nvSpPr>
        <xdr:cNvPr id="21" name="AutoShape 39"/>
        <xdr:cNvSpPr>
          <a:spLocks/>
        </xdr:cNvSpPr>
      </xdr:nvSpPr>
      <xdr:spPr>
        <a:xfrm>
          <a:off x="4552950" y="46434375"/>
          <a:ext cx="438150" cy="542925"/>
        </a:xfrm>
        <a:prstGeom prst="rightArrow">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219075</xdr:colOff>
      <xdr:row>255</xdr:row>
      <xdr:rowOff>9525</xdr:rowOff>
    </xdr:from>
    <xdr:to>
      <xdr:col>6</xdr:col>
      <xdr:colOff>219075</xdr:colOff>
      <xdr:row>264</xdr:row>
      <xdr:rowOff>142875</xdr:rowOff>
    </xdr:to>
    <xdr:sp>
      <xdr:nvSpPr>
        <xdr:cNvPr id="22" name="Line 40"/>
        <xdr:cNvSpPr>
          <a:spLocks/>
        </xdr:cNvSpPr>
      </xdr:nvSpPr>
      <xdr:spPr>
        <a:xfrm>
          <a:off x="4457700" y="44967525"/>
          <a:ext cx="0" cy="2066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257175</xdr:colOff>
      <xdr:row>20</xdr:row>
      <xdr:rowOff>47625</xdr:rowOff>
    </xdr:from>
    <xdr:to>
      <xdr:col>1</xdr:col>
      <xdr:colOff>66675</xdr:colOff>
      <xdr:row>29</xdr:row>
      <xdr:rowOff>152400</xdr:rowOff>
    </xdr:to>
    <xdr:sp>
      <xdr:nvSpPr>
        <xdr:cNvPr id="23" name="AutoShape 41"/>
        <xdr:cNvSpPr>
          <a:spLocks/>
        </xdr:cNvSpPr>
      </xdr:nvSpPr>
      <xdr:spPr>
        <a:xfrm>
          <a:off x="257175" y="3590925"/>
          <a:ext cx="76200" cy="16478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666750</xdr:colOff>
      <xdr:row>16</xdr:row>
      <xdr:rowOff>104775</xdr:rowOff>
    </xdr:from>
    <xdr:to>
      <xdr:col>3</xdr:col>
      <xdr:colOff>666750</xdr:colOff>
      <xdr:row>19</xdr:row>
      <xdr:rowOff>95250</xdr:rowOff>
    </xdr:to>
    <xdr:sp>
      <xdr:nvSpPr>
        <xdr:cNvPr id="24" name="Line 42"/>
        <xdr:cNvSpPr>
          <a:spLocks/>
        </xdr:cNvSpPr>
      </xdr:nvSpPr>
      <xdr:spPr>
        <a:xfrm>
          <a:off x="2457450" y="2943225"/>
          <a:ext cx="0" cy="5238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304800</xdr:colOff>
      <xdr:row>16</xdr:row>
      <xdr:rowOff>114300</xdr:rowOff>
    </xdr:from>
    <xdr:to>
      <xdr:col>3</xdr:col>
      <xdr:colOff>657225</xdr:colOff>
      <xdr:row>16</xdr:row>
      <xdr:rowOff>114300</xdr:rowOff>
    </xdr:to>
    <xdr:sp>
      <xdr:nvSpPr>
        <xdr:cNvPr id="25" name="Line 43"/>
        <xdr:cNvSpPr>
          <a:spLocks/>
        </xdr:cNvSpPr>
      </xdr:nvSpPr>
      <xdr:spPr>
        <a:xfrm>
          <a:off x="2095500" y="2952750"/>
          <a:ext cx="352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85725</xdr:colOff>
      <xdr:row>95</xdr:row>
      <xdr:rowOff>9525</xdr:rowOff>
    </xdr:from>
    <xdr:to>
      <xdr:col>8</xdr:col>
      <xdr:colOff>219075</xdr:colOff>
      <xdr:row>104</xdr:row>
      <xdr:rowOff>152400</xdr:rowOff>
    </xdr:to>
    <xdr:sp>
      <xdr:nvSpPr>
        <xdr:cNvPr id="26" name="AutoShape 45"/>
        <xdr:cNvSpPr>
          <a:spLocks/>
        </xdr:cNvSpPr>
      </xdr:nvSpPr>
      <xdr:spPr>
        <a:xfrm>
          <a:off x="6200775" y="16592550"/>
          <a:ext cx="133350" cy="172402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85725</xdr:colOff>
      <xdr:row>109</xdr:row>
      <xdr:rowOff>171450</xdr:rowOff>
    </xdr:from>
    <xdr:to>
      <xdr:col>8</xdr:col>
      <xdr:colOff>228600</xdr:colOff>
      <xdr:row>115</xdr:row>
      <xdr:rowOff>19050</xdr:rowOff>
    </xdr:to>
    <xdr:sp>
      <xdr:nvSpPr>
        <xdr:cNvPr id="27" name="AutoShape 46"/>
        <xdr:cNvSpPr>
          <a:spLocks/>
        </xdr:cNvSpPr>
      </xdr:nvSpPr>
      <xdr:spPr>
        <a:xfrm>
          <a:off x="6200775" y="19202400"/>
          <a:ext cx="142875" cy="113347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242</xdr:row>
      <xdr:rowOff>0</xdr:rowOff>
    </xdr:from>
    <xdr:to>
      <xdr:col>8</xdr:col>
      <xdr:colOff>276225</xdr:colOff>
      <xdr:row>252</xdr:row>
      <xdr:rowOff>9525</xdr:rowOff>
    </xdr:to>
    <xdr:sp>
      <xdr:nvSpPr>
        <xdr:cNvPr id="28" name="AutoShape 49"/>
        <xdr:cNvSpPr>
          <a:spLocks/>
        </xdr:cNvSpPr>
      </xdr:nvSpPr>
      <xdr:spPr>
        <a:xfrm>
          <a:off x="6191250" y="42614850"/>
          <a:ext cx="200025" cy="183832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457200</xdr:colOff>
      <xdr:row>212</xdr:row>
      <xdr:rowOff>76200</xdr:rowOff>
    </xdr:from>
    <xdr:to>
      <xdr:col>7</xdr:col>
      <xdr:colOff>171450</xdr:colOff>
      <xdr:row>212</xdr:row>
      <xdr:rowOff>76200</xdr:rowOff>
    </xdr:to>
    <xdr:sp>
      <xdr:nvSpPr>
        <xdr:cNvPr id="29" name="Line 50"/>
        <xdr:cNvSpPr>
          <a:spLocks/>
        </xdr:cNvSpPr>
      </xdr:nvSpPr>
      <xdr:spPr>
        <a:xfrm>
          <a:off x="4695825" y="37318950"/>
          <a:ext cx="6191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476250</xdr:colOff>
      <xdr:row>221</xdr:row>
      <xdr:rowOff>123825</xdr:rowOff>
    </xdr:from>
    <xdr:to>
      <xdr:col>7</xdr:col>
      <xdr:colOff>123825</xdr:colOff>
      <xdr:row>221</xdr:row>
      <xdr:rowOff>123825</xdr:rowOff>
    </xdr:to>
    <xdr:sp>
      <xdr:nvSpPr>
        <xdr:cNvPr id="30" name="Line 51"/>
        <xdr:cNvSpPr>
          <a:spLocks/>
        </xdr:cNvSpPr>
      </xdr:nvSpPr>
      <xdr:spPr>
        <a:xfrm>
          <a:off x="4714875" y="38947725"/>
          <a:ext cx="55245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466725</xdr:colOff>
      <xdr:row>212</xdr:row>
      <xdr:rowOff>66675</xdr:rowOff>
    </xdr:from>
    <xdr:to>
      <xdr:col>6</xdr:col>
      <xdr:colOff>466725</xdr:colOff>
      <xdr:row>221</xdr:row>
      <xdr:rowOff>142875</xdr:rowOff>
    </xdr:to>
    <xdr:sp>
      <xdr:nvSpPr>
        <xdr:cNvPr id="31" name="Line 52"/>
        <xdr:cNvSpPr>
          <a:spLocks/>
        </xdr:cNvSpPr>
      </xdr:nvSpPr>
      <xdr:spPr>
        <a:xfrm>
          <a:off x="4705350" y="37309425"/>
          <a:ext cx="0" cy="1657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85725</xdr:colOff>
      <xdr:row>214</xdr:row>
      <xdr:rowOff>57150</xdr:rowOff>
    </xdr:from>
    <xdr:to>
      <xdr:col>7</xdr:col>
      <xdr:colOff>200025</xdr:colOff>
      <xdr:row>217</xdr:row>
      <xdr:rowOff>85725</xdr:rowOff>
    </xdr:to>
    <xdr:sp>
      <xdr:nvSpPr>
        <xdr:cNvPr id="32" name="Oval 55"/>
        <xdr:cNvSpPr>
          <a:spLocks/>
        </xdr:cNvSpPr>
      </xdr:nvSpPr>
      <xdr:spPr>
        <a:xfrm>
          <a:off x="4324350" y="37661850"/>
          <a:ext cx="1019175" cy="561975"/>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この違いに
</a:t>
          </a:r>
          <a:r>
            <a:rPr lang="en-US" cap="none" sz="900" b="0" i="0" u="none" baseline="0">
              <a:solidFill>
                <a:srgbClr val="000000"/>
              </a:solidFill>
              <a:latin typeface="ＭＳ Ｐゴシック"/>
              <a:ea typeface="ＭＳ Ｐゴシック"/>
              <a:cs typeface="ＭＳ Ｐゴシック"/>
            </a:rPr>
            <a:t>注　　　　目</a:t>
          </a:r>
        </a:p>
      </xdr:txBody>
    </xdr:sp>
    <xdr:clientData/>
  </xdr:twoCellAnchor>
  <xdr:twoCellAnchor>
    <xdr:from>
      <xdr:col>6</xdr:col>
      <xdr:colOff>285750</xdr:colOff>
      <xdr:row>217</xdr:row>
      <xdr:rowOff>38100</xdr:rowOff>
    </xdr:from>
    <xdr:to>
      <xdr:col>6</xdr:col>
      <xdr:colOff>295275</xdr:colOff>
      <xdr:row>230</xdr:row>
      <xdr:rowOff>123825</xdr:rowOff>
    </xdr:to>
    <xdr:sp>
      <xdr:nvSpPr>
        <xdr:cNvPr id="33" name="Line 56"/>
        <xdr:cNvSpPr>
          <a:spLocks/>
        </xdr:cNvSpPr>
      </xdr:nvSpPr>
      <xdr:spPr>
        <a:xfrm flipH="1" flipV="1">
          <a:off x="4524375" y="38176200"/>
          <a:ext cx="9525" cy="23526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285750</xdr:colOff>
      <xdr:row>230</xdr:row>
      <xdr:rowOff>104775</xdr:rowOff>
    </xdr:from>
    <xdr:to>
      <xdr:col>6</xdr:col>
      <xdr:colOff>295275</xdr:colOff>
      <xdr:row>230</xdr:row>
      <xdr:rowOff>104775</xdr:rowOff>
    </xdr:to>
    <xdr:sp>
      <xdr:nvSpPr>
        <xdr:cNvPr id="34" name="Line 57"/>
        <xdr:cNvSpPr>
          <a:spLocks/>
        </xdr:cNvSpPr>
      </xdr:nvSpPr>
      <xdr:spPr>
        <a:xfrm flipH="1">
          <a:off x="3752850" y="40509825"/>
          <a:ext cx="7810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258</xdr:row>
      <xdr:rowOff>0</xdr:rowOff>
    </xdr:from>
    <xdr:to>
      <xdr:col>8</xdr:col>
      <xdr:colOff>266700</xdr:colOff>
      <xdr:row>262</xdr:row>
      <xdr:rowOff>142875</xdr:rowOff>
    </xdr:to>
    <xdr:sp>
      <xdr:nvSpPr>
        <xdr:cNvPr id="35" name="AutoShape 58"/>
        <xdr:cNvSpPr>
          <a:spLocks/>
        </xdr:cNvSpPr>
      </xdr:nvSpPr>
      <xdr:spPr>
        <a:xfrm>
          <a:off x="6229350" y="45481875"/>
          <a:ext cx="152400" cy="119062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348"/>
  <sheetViews>
    <sheetView tabSelected="1" zoomScalePageLayoutView="0" workbookViewId="0" topLeftCell="A1">
      <selection activeCell="I1" sqref="I1"/>
    </sheetView>
  </sheetViews>
  <sheetFormatPr defaultColWidth="9.00390625" defaultRowHeight="13.5"/>
  <cols>
    <col min="1" max="1" width="3.50390625" style="0" customWidth="1"/>
    <col min="3" max="3" width="11.00390625" style="0" customWidth="1"/>
    <col min="4" max="4" width="10.125" style="0" customWidth="1"/>
    <col min="5" max="5" width="11.875" style="0" customWidth="1"/>
    <col min="6" max="6" width="10.125" style="0" customWidth="1"/>
    <col min="7" max="7" width="11.875" style="0" customWidth="1"/>
    <col min="8" max="8" width="12.75390625" style="0" customWidth="1"/>
    <col min="9" max="9" width="12.25390625" style="0" customWidth="1"/>
    <col min="10" max="10" width="9.375" style="0" customWidth="1"/>
    <col min="11" max="11" width="9.875" style="0" customWidth="1"/>
    <col min="13" max="13" width="11.50390625" style="0" customWidth="1"/>
    <col min="14" max="15" width="9.00390625" style="4" customWidth="1"/>
  </cols>
  <sheetData>
    <row r="1" spans="1:7" ht="17.25">
      <c r="A1" s="69" t="s">
        <v>220</v>
      </c>
      <c r="G1" t="s">
        <v>225</v>
      </c>
    </row>
    <row r="2" ht="13.5">
      <c r="B2" s="91" t="s">
        <v>263</v>
      </c>
    </row>
    <row r="3" ht="13.5">
      <c r="B3" t="s">
        <v>217</v>
      </c>
    </row>
    <row r="4" ht="13.5">
      <c r="B4" t="s">
        <v>224</v>
      </c>
    </row>
    <row r="5" ht="13.5">
      <c r="B5" t="s">
        <v>218</v>
      </c>
    </row>
    <row r="6" ht="13.5">
      <c r="B6" t="s">
        <v>219</v>
      </c>
    </row>
    <row r="7" ht="13.5">
      <c r="B7" t="s">
        <v>221</v>
      </c>
    </row>
    <row r="8" ht="13.5">
      <c r="B8" t="s">
        <v>222</v>
      </c>
    </row>
    <row r="9" ht="13.5">
      <c r="B9" t="s">
        <v>223</v>
      </c>
    </row>
    <row r="10" ht="13.5">
      <c r="B10" s="91" t="s">
        <v>264</v>
      </c>
    </row>
    <row r="11" ht="13.5">
      <c r="B11" s="91"/>
    </row>
    <row r="12" ht="13.5">
      <c r="B12" s="118" t="s">
        <v>287</v>
      </c>
    </row>
    <row r="13" ht="13.5">
      <c r="B13" s="118"/>
    </row>
    <row r="14" spans="1:4" ht="17.25">
      <c r="A14" s="69" t="s">
        <v>187</v>
      </c>
      <c r="B14" s="69"/>
      <c r="C14" s="69"/>
      <c r="D14" s="69"/>
    </row>
    <row r="15" spans="1:4" ht="13.5">
      <c r="A15" s="120" t="s">
        <v>6</v>
      </c>
      <c r="B15" s="119"/>
      <c r="C15" s="119"/>
      <c r="D15" s="119"/>
    </row>
    <row r="16" spans="1:6" ht="13.5">
      <c r="A16" t="s">
        <v>37</v>
      </c>
      <c r="C16" t="s">
        <v>0</v>
      </c>
      <c r="F16">
        <v>10000</v>
      </c>
    </row>
    <row r="17" spans="1:6" ht="13.5">
      <c r="A17" t="s">
        <v>38</v>
      </c>
      <c r="C17" t="s">
        <v>1</v>
      </c>
      <c r="F17">
        <v>7000</v>
      </c>
    </row>
    <row r="18" spans="1:6" ht="14.25" thickBot="1">
      <c r="A18" t="s">
        <v>40</v>
      </c>
      <c r="B18" t="s">
        <v>39</v>
      </c>
      <c r="C18" t="s">
        <v>2</v>
      </c>
      <c r="F18" s="8">
        <v>3000</v>
      </c>
    </row>
    <row r="19" spans="10:11" ht="14.25" thickTop="1">
      <c r="J19" s="98" t="s">
        <v>21</v>
      </c>
      <c r="K19" s="98" t="s">
        <v>22</v>
      </c>
    </row>
    <row r="20" spans="2:11" ht="13.5">
      <c r="B20" t="s">
        <v>7</v>
      </c>
      <c r="J20" s="98" t="s">
        <v>23</v>
      </c>
      <c r="K20" s="98" t="s">
        <v>24</v>
      </c>
    </row>
    <row r="21" spans="2:11" ht="13.5">
      <c r="B21" t="s">
        <v>57</v>
      </c>
      <c r="D21" s="104">
        <v>400</v>
      </c>
      <c r="E21" s="21" t="s">
        <v>5</v>
      </c>
      <c r="F21" s="9"/>
      <c r="G21" s="9"/>
      <c r="H21" s="9"/>
      <c r="I21" s="22"/>
      <c r="J21" s="96" t="s">
        <v>25</v>
      </c>
      <c r="K21" s="99" t="s">
        <v>26</v>
      </c>
    </row>
    <row r="22" spans="4:11" ht="13.5">
      <c r="D22" s="105"/>
      <c r="E22" s="23" t="s">
        <v>8</v>
      </c>
      <c r="F22" s="10"/>
      <c r="G22" s="10"/>
      <c r="H22" s="10"/>
      <c r="I22" s="26"/>
      <c r="J22" s="96"/>
      <c r="K22" s="100"/>
    </row>
    <row r="23" spans="2:11" ht="13.5">
      <c r="B23" s="91" t="s">
        <v>245</v>
      </c>
      <c r="D23" s="104">
        <v>500</v>
      </c>
      <c r="E23" s="21" t="s">
        <v>5</v>
      </c>
      <c r="F23" s="9"/>
      <c r="G23" s="9"/>
      <c r="H23" s="9"/>
      <c r="I23" s="9"/>
      <c r="J23" s="95" t="s">
        <v>25</v>
      </c>
      <c r="K23" s="99" t="s">
        <v>26</v>
      </c>
    </row>
    <row r="24" spans="4:11" ht="13.5">
      <c r="D24" s="105"/>
      <c r="E24" s="29" t="s">
        <v>9</v>
      </c>
      <c r="F24" s="3"/>
      <c r="G24" s="3"/>
      <c r="H24" s="3"/>
      <c r="I24" s="3"/>
      <c r="J24" s="97"/>
      <c r="K24" s="101"/>
    </row>
    <row r="25" spans="2:11" ht="13.5">
      <c r="B25" t="s">
        <v>58</v>
      </c>
      <c r="D25" s="104">
        <v>570</v>
      </c>
      <c r="E25" s="21" t="s">
        <v>19</v>
      </c>
      <c r="F25" s="9"/>
      <c r="G25" s="9"/>
      <c r="H25" s="9"/>
      <c r="I25" s="9"/>
      <c r="J25" s="95" t="s">
        <v>25</v>
      </c>
      <c r="K25" s="99" t="s">
        <v>26</v>
      </c>
    </row>
    <row r="26" spans="4:11" ht="13.5">
      <c r="D26" s="106"/>
      <c r="E26" s="23" t="s">
        <v>20</v>
      </c>
      <c r="F26" s="10"/>
      <c r="G26" s="10"/>
      <c r="H26" s="10"/>
      <c r="I26" s="10"/>
      <c r="J26" s="96"/>
      <c r="K26" s="100"/>
    </row>
    <row r="27" spans="4:11" ht="13.5">
      <c r="D27" s="105"/>
      <c r="E27" s="102" t="s">
        <v>259</v>
      </c>
      <c r="F27" s="3"/>
      <c r="G27" s="3"/>
      <c r="H27" s="3"/>
      <c r="I27" s="3"/>
      <c r="J27" s="97"/>
      <c r="K27" s="101"/>
    </row>
    <row r="28" spans="2:11" ht="13.5">
      <c r="B28" t="s">
        <v>59</v>
      </c>
      <c r="D28" s="104">
        <v>530</v>
      </c>
      <c r="E28" s="103" t="s">
        <v>260</v>
      </c>
      <c r="F28" s="9"/>
      <c r="G28" s="9"/>
      <c r="H28" s="9"/>
      <c r="I28" s="9"/>
      <c r="J28" s="95" t="s">
        <v>25</v>
      </c>
      <c r="K28" s="99" t="s">
        <v>26</v>
      </c>
    </row>
    <row r="29" spans="4:11" ht="13.5">
      <c r="D29" s="105"/>
      <c r="E29" s="29" t="s">
        <v>27</v>
      </c>
      <c r="F29" s="3"/>
      <c r="G29" s="3"/>
      <c r="H29" s="3"/>
      <c r="I29" s="3"/>
      <c r="J29" s="97"/>
      <c r="K29" s="101"/>
    </row>
    <row r="30" spans="2:11" ht="13.5">
      <c r="B30" t="s">
        <v>60</v>
      </c>
      <c r="D30" s="107">
        <v>5000</v>
      </c>
      <c r="E30" s="36" t="s">
        <v>12</v>
      </c>
      <c r="F30" s="37"/>
      <c r="G30" s="37"/>
      <c r="H30" s="37"/>
      <c r="I30" s="38"/>
      <c r="J30" s="97" t="s">
        <v>26</v>
      </c>
      <c r="K30" s="101" t="s">
        <v>26</v>
      </c>
    </row>
    <row r="31" ht="14.25" thickBot="1">
      <c r="D31" s="1">
        <v>7000</v>
      </c>
    </row>
    <row r="32" ht="15" thickBot="1" thickTop="1"/>
    <row r="33" spans="2:3" ht="14.25" thickBot="1">
      <c r="B33" s="73" t="s">
        <v>226</v>
      </c>
      <c r="C33" s="74"/>
    </row>
    <row r="34" spans="1:6" ht="13.5">
      <c r="A34" t="s">
        <v>42</v>
      </c>
      <c r="C34" s="23" t="s">
        <v>13</v>
      </c>
      <c r="D34" s="9"/>
      <c r="E34" s="9"/>
      <c r="F34" s="22">
        <v>3000</v>
      </c>
    </row>
    <row r="35" spans="3:6" ht="13.5">
      <c r="C35" s="23" t="s">
        <v>14</v>
      </c>
      <c r="D35" s="10"/>
      <c r="E35" s="10"/>
      <c r="F35" s="26"/>
    </row>
    <row r="36" spans="3:6" ht="13.5">
      <c r="C36" s="23"/>
      <c r="D36" s="10" t="s">
        <v>3</v>
      </c>
      <c r="E36" s="10"/>
      <c r="F36" s="26">
        <v>400</v>
      </c>
    </row>
    <row r="37" spans="3:6" ht="13.5">
      <c r="C37" s="23"/>
      <c r="D37" s="10" t="s">
        <v>4</v>
      </c>
      <c r="E37" s="10"/>
      <c r="F37" s="26">
        <v>500</v>
      </c>
    </row>
    <row r="38" spans="3:6" ht="13.5">
      <c r="C38" s="23"/>
      <c r="D38" s="10" t="s">
        <v>10</v>
      </c>
      <c r="E38" s="10"/>
      <c r="F38" s="26">
        <v>570</v>
      </c>
    </row>
    <row r="39" spans="3:6" ht="13.5">
      <c r="C39" s="23"/>
      <c r="D39" s="10" t="s">
        <v>11</v>
      </c>
      <c r="E39" s="10"/>
      <c r="F39" s="30">
        <v>530</v>
      </c>
    </row>
    <row r="40" spans="1:6" ht="13.5">
      <c r="A40" t="s">
        <v>41</v>
      </c>
      <c r="C40" s="23" t="s">
        <v>18</v>
      </c>
      <c r="D40" s="10"/>
      <c r="E40" s="10"/>
      <c r="F40" s="75">
        <v>-2000</v>
      </c>
    </row>
    <row r="41" spans="1:6" ht="13.5">
      <c r="A41" t="s">
        <v>43</v>
      </c>
      <c r="C41" s="23" t="s">
        <v>15</v>
      </c>
      <c r="D41" s="10"/>
      <c r="E41" s="10"/>
      <c r="F41" s="26"/>
    </row>
    <row r="42" spans="3:13" ht="13.5">
      <c r="C42" s="23"/>
      <c r="D42" s="10" t="s">
        <v>16</v>
      </c>
      <c r="E42" s="10"/>
      <c r="F42" s="26">
        <v>0</v>
      </c>
      <c r="G42" s="91" t="s">
        <v>261</v>
      </c>
      <c r="M42" s="4"/>
    </row>
    <row r="43" spans="1:13" ht="13.5">
      <c r="A43" t="s">
        <v>44</v>
      </c>
      <c r="B43" t="s">
        <v>45</v>
      </c>
      <c r="C43" s="23" t="s">
        <v>17</v>
      </c>
      <c r="D43" s="10"/>
      <c r="E43" s="10"/>
      <c r="F43" s="26">
        <v>5000</v>
      </c>
      <c r="G43" s="91" t="s">
        <v>262</v>
      </c>
      <c r="M43" s="4"/>
    </row>
    <row r="44" spans="3:13" ht="13.5">
      <c r="C44" s="23"/>
      <c r="D44" s="10"/>
      <c r="E44" s="10"/>
      <c r="F44" s="26"/>
      <c r="M44" s="4"/>
    </row>
    <row r="45" spans="3:13" ht="13.5">
      <c r="C45" s="23" t="s">
        <v>46</v>
      </c>
      <c r="D45" s="10" t="s">
        <v>47</v>
      </c>
      <c r="E45" s="10"/>
      <c r="F45" s="26">
        <v>1500</v>
      </c>
      <c r="G45" t="s">
        <v>28</v>
      </c>
      <c r="J45" t="s">
        <v>29</v>
      </c>
      <c r="M45" s="4"/>
    </row>
    <row r="46" spans="3:13" ht="13.5">
      <c r="C46" s="23" t="s">
        <v>48</v>
      </c>
      <c r="D46" s="10" t="s">
        <v>49</v>
      </c>
      <c r="E46" s="10"/>
      <c r="F46" s="26">
        <v>300</v>
      </c>
      <c r="G46" s="35" t="s">
        <v>30</v>
      </c>
      <c r="H46" s="35"/>
      <c r="I46" t="s">
        <v>31</v>
      </c>
      <c r="M46" s="6">
        <v>0.42</v>
      </c>
    </row>
    <row r="47" spans="3:13" ht="13.5">
      <c r="C47" s="23" t="s">
        <v>50</v>
      </c>
      <c r="D47" s="10" t="s">
        <v>51</v>
      </c>
      <c r="E47" s="10"/>
      <c r="F47" s="26">
        <v>500</v>
      </c>
      <c r="M47" s="4"/>
    </row>
    <row r="48" spans="1:13" ht="15" thickBot="1">
      <c r="A48" t="s">
        <v>54</v>
      </c>
      <c r="C48" s="23" t="s">
        <v>52</v>
      </c>
      <c r="D48" s="10"/>
      <c r="E48" s="10"/>
      <c r="F48" s="31">
        <v>2300</v>
      </c>
      <c r="G48" s="5" t="s">
        <v>32</v>
      </c>
      <c r="M48" s="4"/>
    </row>
    <row r="49" spans="3:13" ht="15" thickBot="1" thickTop="1">
      <c r="C49" s="23"/>
      <c r="D49" s="10"/>
      <c r="E49" s="10"/>
      <c r="F49" s="26"/>
      <c r="M49" s="4"/>
    </row>
    <row r="50" spans="1:13" ht="14.25" thickBot="1">
      <c r="A50" t="s">
        <v>55</v>
      </c>
      <c r="B50" t="s">
        <v>56</v>
      </c>
      <c r="C50" s="23" t="s">
        <v>53</v>
      </c>
      <c r="D50" s="10"/>
      <c r="E50" s="10"/>
      <c r="F50" s="32">
        <v>700</v>
      </c>
      <c r="G50" s="7" t="s">
        <v>33</v>
      </c>
      <c r="M50" s="4"/>
    </row>
    <row r="51" spans="3:13" ht="13.5">
      <c r="C51" s="23"/>
      <c r="D51" s="10"/>
      <c r="E51" s="10"/>
      <c r="F51" s="26"/>
      <c r="G51" t="s">
        <v>34</v>
      </c>
      <c r="M51" s="4"/>
    </row>
    <row r="52" spans="3:13" ht="13.5">
      <c r="C52" s="10"/>
      <c r="D52" s="10"/>
      <c r="E52" s="10"/>
      <c r="F52" s="10"/>
      <c r="G52" t="s">
        <v>35</v>
      </c>
      <c r="M52" s="4"/>
    </row>
    <row r="53" spans="1:13" ht="13.5">
      <c r="A53" s="120" t="s">
        <v>61</v>
      </c>
      <c r="C53" s="23"/>
      <c r="D53" s="10"/>
      <c r="E53" s="10"/>
      <c r="F53" s="10"/>
      <c r="G53" t="s">
        <v>36</v>
      </c>
      <c r="M53" s="4"/>
    </row>
    <row r="54" spans="1:13" ht="13.5">
      <c r="A54" t="s">
        <v>67</v>
      </c>
      <c r="C54" s="23" t="s">
        <v>62</v>
      </c>
      <c r="D54" s="10"/>
      <c r="E54" s="10"/>
      <c r="F54" s="26">
        <v>10000</v>
      </c>
      <c r="M54" s="4"/>
    </row>
    <row r="55" spans="1:6" ht="13.5">
      <c r="A55" t="s">
        <v>68</v>
      </c>
      <c r="C55" s="23" t="s">
        <v>63</v>
      </c>
      <c r="D55" s="10"/>
      <c r="E55" s="10"/>
      <c r="F55" s="26">
        <v>7000</v>
      </c>
    </row>
    <row r="56" spans="1:6" ht="14.25" thickBot="1">
      <c r="A56" t="s">
        <v>69</v>
      </c>
      <c r="B56" t="s">
        <v>70</v>
      </c>
      <c r="C56" s="23" t="s">
        <v>2</v>
      </c>
      <c r="D56" s="10"/>
      <c r="E56" s="10"/>
      <c r="F56" s="33">
        <v>3000</v>
      </c>
    </row>
    <row r="57" spans="3:6" ht="14.25" thickTop="1">
      <c r="C57" s="23"/>
      <c r="D57" s="10"/>
      <c r="E57" s="10"/>
      <c r="F57" s="26"/>
    </row>
    <row r="58" spans="3:6" ht="13.5">
      <c r="C58" s="23" t="s">
        <v>7</v>
      </c>
      <c r="D58" s="10"/>
      <c r="E58" s="10"/>
      <c r="F58" s="26"/>
    </row>
    <row r="59" spans="3:6" ht="13.5">
      <c r="C59" s="23" t="s">
        <v>57</v>
      </c>
      <c r="D59" s="10"/>
      <c r="E59" s="10">
        <v>420</v>
      </c>
      <c r="F59" s="26"/>
    </row>
    <row r="60" spans="3:6" ht="13.5">
      <c r="C60" s="23" t="s">
        <v>64</v>
      </c>
      <c r="D60" s="10"/>
      <c r="E60" s="10">
        <v>280</v>
      </c>
      <c r="F60" s="26"/>
    </row>
    <row r="61" spans="3:6" ht="13.5">
      <c r="C61" s="23" t="s">
        <v>65</v>
      </c>
      <c r="D61" s="10"/>
      <c r="E61" s="10">
        <v>6300</v>
      </c>
      <c r="F61" s="26"/>
    </row>
    <row r="62" spans="3:6" ht="14.25" thickBot="1">
      <c r="C62" s="23"/>
      <c r="D62" s="10"/>
      <c r="E62" s="1">
        <f>SUM(E59:E61)</f>
        <v>7000</v>
      </c>
      <c r="F62" s="26"/>
    </row>
    <row r="63" spans="3:6" ht="14.25" thickTop="1">
      <c r="C63" s="29"/>
      <c r="D63" s="3"/>
      <c r="E63" s="3"/>
      <c r="F63" s="30"/>
    </row>
    <row r="64" spans="3:6" ht="14.25" thickBot="1">
      <c r="C64" s="10"/>
      <c r="D64" s="10"/>
      <c r="E64" s="10"/>
      <c r="F64" s="10"/>
    </row>
    <row r="65" spans="2:3" ht="14.25" thickBot="1">
      <c r="B65" s="73" t="s">
        <v>227</v>
      </c>
      <c r="C65" s="74"/>
    </row>
    <row r="66" spans="1:6" ht="13.5">
      <c r="A66" t="s">
        <v>71</v>
      </c>
      <c r="C66" s="23" t="s">
        <v>13</v>
      </c>
      <c r="D66" s="9"/>
      <c r="E66" s="9"/>
      <c r="F66" s="22">
        <v>3000</v>
      </c>
    </row>
    <row r="67" spans="3:6" ht="13.5">
      <c r="C67" s="23" t="s">
        <v>14</v>
      </c>
      <c r="D67" s="10"/>
      <c r="E67" s="10"/>
      <c r="F67" s="26"/>
    </row>
    <row r="68" spans="3:6" ht="13.5">
      <c r="C68" s="23"/>
      <c r="D68" s="10" t="s">
        <v>3</v>
      </c>
      <c r="E68" s="10"/>
      <c r="F68" s="26">
        <v>420</v>
      </c>
    </row>
    <row r="69" spans="3:6" ht="13.5">
      <c r="C69" s="23"/>
      <c r="D69" s="10" t="s">
        <v>4</v>
      </c>
      <c r="E69" s="10"/>
      <c r="F69" s="26">
        <v>280</v>
      </c>
    </row>
    <row r="70" spans="1:6" ht="13.5">
      <c r="A70" t="s">
        <v>72</v>
      </c>
      <c r="C70" s="23" t="s">
        <v>18</v>
      </c>
      <c r="D70" s="10"/>
      <c r="E70" s="10"/>
      <c r="F70" s="75">
        <v>-700</v>
      </c>
    </row>
    <row r="71" spans="1:6" ht="13.5">
      <c r="A71" t="s">
        <v>73</v>
      </c>
      <c r="C71" s="23" t="s">
        <v>15</v>
      </c>
      <c r="D71" s="10"/>
      <c r="E71" s="10"/>
      <c r="F71" s="26"/>
    </row>
    <row r="72" spans="3:6" ht="13.5">
      <c r="C72" s="23"/>
      <c r="D72" s="10" t="s">
        <v>239</v>
      </c>
      <c r="E72" s="10"/>
      <c r="F72" s="26">
        <v>400</v>
      </c>
    </row>
    <row r="73" spans="3:6" ht="13.5">
      <c r="C73" s="23"/>
      <c r="D73" s="10" t="s">
        <v>240</v>
      </c>
      <c r="E73" s="10"/>
      <c r="F73" s="26">
        <v>500</v>
      </c>
    </row>
    <row r="74" spans="3:6" ht="13.5">
      <c r="C74" s="89" t="s">
        <v>241</v>
      </c>
      <c r="D74" s="10"/>
      <c r="E74" s="10"/>
      <c r="F74" s="75">
        <v>-900</v>
      </c>
    </row>
    <row r="75" spans="1:6" ht="13.5">
      <c r="A75" t="s">
        <v>74</v>
      </c>
      <c r="B75" t="s">
        <v>75</v>
      </c>
      <c r="C75" s="23" t="s">
        <v>17</v>
      </c>
      <c r="D75" s="10"/>
      <c r="E75" s="10"/>
      <c r="F75" s="26">
        <v>2800</v>
      </c>
    </row>
    <row r="76" spans="3:6" ht="13.5">
      <c r="C76" s="23"/>
      <c r="D76" s="10"/>
      <c r="E76" s="10"/>
      <c r="F76" s="26"/>
    </row>
    <row r="77" spans="3:6" ht="13.5">
      <c r="C77" s="23" t="s">
        <v>46</v>
      </c>
      <c r="D77" s="90" t="s">
        <v>242</v>
      </c>
      <c r="E77" s="10"/>
      <c r="F77" s="26">
        <v>840</v>
      </c>
    </row>
    <row r="78" spans="3:6" ht="13.5">
      <c r="C78" s="23" t="s">
        <v>48</v>
      </c>
      <c r="D78" s="90" t="s">
        <v>243</v>
      </c>
      <c r="E78" s="10"/>
      <c r="F78" s="26">
        <f>2800*0.3*0.2</f>
        <v>168</v>
      </c>
    </row>
    <row r="79" spans="3:6" ht="13.5">
      <c r="C79" s="23" t="s">
        <v>50</v>
      </c>
      <c r="D79" s="90" t="s">
        <v>244</v>
      </c>
      <c r="E79" s="10"/>
      <c r="F79" s="26">
        <v>280</v>
      </c>
    </row>
    <row r="80" spans="1:6" ht="14.25" thickBot="1">
      <c r="A80" t="s">
        <v>78</v>
      </c>
      <c r="C80" s="23" t="s">
        <v>52</v>
      </c>
      <c r="D80" s="10"/>
      <c r="E80" s="10"/>
      <c r="F80" s="31">
        <f>SUM(F77:F79)</f>
        <v>1288</v>
      </c>
    </row>
    <row r="81" spans="3:6" ht="15" thickBot="1" thickTop="1">
      <c r="C81" s="23"/>
      <c r="D81" s="10"/>
      <c r="E81" s="10"/>
      <c r="F81" s="26"/>
    </row>
    <row r="82" spans="1:6" ht="14.25" thickBot="1">
      <c r="A82" t="s">
        <v>77</v>
      </c>
      <c r="B82" t="s">
        <v>76</v>
      </c>
      <c r="C82" s="23" t="s">
        <v>53</v>
      </c>
      <c r="D82" s="10"/>
      <c r="E82" s="10"/>
      <c r="F82" s="32">
        <f>F66-F80</f>
        <v>1712</v>
      </c>
    </row>
    <row r="83" spans="3:6" ht="13.5">
      <c r="C83" s="29"/>
      <c r="D83" s="3"/>
      <c r="E83" s="3"/>
      <c r="F83" s="30"/>
    </row>
    <row r="84" spans="3:6" ht="13.5">
      <c r="C84" s="10"/>
      <c r="D84" s="10"/>
      <c r="E84" s="10"/>
      <c r="F84" s="10"/>
    </row>
    <row r="85" spans="1:3" ht="17.25">
      <c r="A85" s="69" t="s">
        <v>188</v>
      </c>
      <c r="B85" s="69"/>
      <c r="C85" s="69"/>
    </row>
    <row r="86" spans="1:2" ht="13.5">
      <c r="A86" t="s">
        <v>79</v>
      </c>
      <c r="B86" t="s">
        <v>80</v>
      </c>
    </row>
    <row r="87" spans="1:2" ht="13.5">
      <c r="A87" t="s">
        <v>79</v>
      </c>
      <c r="B87" s="91" t="s">
        <v>246</v>
      </c>
    </row>
    <row r="89" spans="2:5" ht="13.5">
      <c r="B89" t="s">
        <v>81</v>
      </c>
      <c r="E89" t="s">
        <v>96</v>
      </c>
    </row>
    <row r="91" spans="1:3" ht="13.5">
      <c r="A91" s="71" t="s">
        <v>82</v>
      </c>
      <c r="B91" s="71"/>
      <c r="C91" s="71"/>
    </row>
    <row r="92" spans="1:9" ht="13.5">
      <c r="A92" s="21"/>
      <c r="B92" s="76" t="s">
        <v>228</v>
      </c>
      <c r="C92" s="9"/>
      <c r="D92" s="9"/>
      <c r="E92" s="9"/>
      <c r="F92" s="9"/>
      <c r="G92" s="9"/>
      <c r="H92" s="9"/>
      <c r="I92" s="22" t="s">
        <v>121</v>
      </c>
    </row>
    <row r="93" spans="1:9" ht="13.5">
      <c r="A93" s="23"/>
      <c r="B93" s="10"/>
      <c r="C93" s="128" t="s">
        <v>93</v>
      </c>
      <c r="D93" s="128"/>
      <c r="E93" s="128"/>
      <c r="F93" s="128"/>
      <c r="G93" s="129" t="s">
        <v>94</v>
      </c>
      <c r="H93" s="129"/>
      <c r="I93" s="26"/>
    </row>
    <row r="94" spans="1:9" ht="9" customHeight="1">
      <c r="A94" s="23"/>
      <c r="B94" s="10"/>
      <c r="C94" s="24"/>
      <c r="D94" s="24"/>
      <c r="E94" s="24"/>
      <c r="F94" s="24"/>
      <c r="G94" s="25"/>
      <c r="H94" s="25"/>
      <c r="I94" s="26"/>
    </row>
    <row r="95" spans="1:9" ht="14.25" thickBot="1">
      <c r="A95" s="23"/>
      <c r="B95" s="10" t="s">
        <v>83</v>
      </c>
      <c r="C95" s="10"/>
      <c r="D95" s="10" t="s">
        <v>85</v>
      </c>
      <c r="E95" s="10"/>
      <c r="F95" s="10" t="s">
        <v>88</v>
      </c>
      <c r="G95" s="10"/>
      <c r="H95" s="10" t="s">
        <v>17</v>
      </c>
      <c r="I95" s="26"/>
    </row>
    <row r="96" spans="1:9" ht="13.5">
      <c r="A96" s="23"/>
      <c r="B96" s="11"/>
      <c r="C96" s="10"/>
      <c r="D96" s="11"/>
      <c r="E96" s="10"/>
      <c r="F96" s="10"/>
      <c r="G96" s="10"/>
      <c r="H96" s="121" t="s">
        <v>92</v>
      </c>
      <c r="I96" s="26"/>
    </row>
    <row r="97" spans="1:9" ht="13.5">
      <c r="A97" s="23"/>
      <c r="B97" s="12"/>
      <c r="C97" s="10"/>
      <c r="D97" s="12"/>
      <c r="E97" s="10"/>
      <c r="F97" s="10"/>
      <c r="G97" s="10"/>
      <c r="H97" s="133"/>
      <c r="I97" s="26"/>
    </row>
    <row r="98" spans="1:9" ht="13.5">
      <c r="A98" s="23"/>
      <c r="B98" s="14">
        <v>3000</v>
      </c>
      <c r="C98" s="10"/>
      <c r="D98" s="14">
        <v>2300</v>
      </c>
      <c r="E98" s="10"/>
      <c r="F98" s="10"/>
      <c r="G98" s="10"/>
      <c r="H98" s="131" t="s">
        <v>90</v>
      </c>
      <c r="I98" s="26"/>
    </row>
    <row r="99" spans="1:9" ht="14.25" thickBot="1">
      <c r="A99" s="23"/>
      <c r="B99" s="12"/>
      <c r="C99" s="10"/>
      <c r="D99" s="13"/>
      <c r="E99" s="10"/>
      <c r="F99" s="10"/>
      <c r="G99" s="10"/>
      <c r="H99" s="126"/>
      <c r="I99" s="26"/>
    </row>
    <row r="100" spans="1:9" ht="15" customHeight="1">
      <c r="A100" s="23"/>
      <c r="B100" s="12"/>
      <c r="C100" s="27" t="s">
        <v>86</v>
      </c>
      <c r="D100" s="10"/>
      <c r="E100" s="28" t="s">
        <v>87</v>
      </c>
      <c r="F100" s="121">
        <v>700</v>
      </c>
      <c r="G100" s="10"/>
      <c r="H100" s="126"/>
      <c r="I100" s="26">
        <v>5000</v>
      </c>
    </row>
    <row r="101" spans="1:9" ht="14.25" thickBot="1">
      <c r="A101" s="23"/>
      <c r="B101" s="13"/>
      <c r="C101" s="10"/>
      <c r="D101" s="10"/>
      <c r="E101" s="10"/>
      <c r="F101" s="130"/>
      <c r="G101" s="10"/>
      <c r="H101" s="134"/>
      <c r="I101" s="26"/>
    </row>
    <row r="102" spans="1:9" ht="13.5">
      <c r="A102" s="23"/>
      <c r="B102" s="10"/>
      <c r="C102" s="10"/>
      <c r="D102" s="10"/>
      <c r="E102" s="10"/>
      <c r="F102" s="10"/>
      <c r="G102" s="10"/>
      <c r="H102" s="131" t="s">
        <v>91</v>
      </c>
      <c r="I102" s="26"/>
    </row>
    <row r="103" spans="1:9" ht="13.5">
      <c r="A103" s="23"/>
      <c r="B103" s="10"/>
      <c r="C103" s="10"/>
      <c r="D103" s="10"/>
      <c r="E103" s="10"/>
      <c r="F103" s="10"/>
      <c r="G103" s="10"/>
      <c r="H103" s="126"/>
      <c r="I103" s="26"/>
    </row>
    <row r="104" spans="1:9" ht="13.5">
      <c r="A104" s="23"/>
      <c r="B104" s="10"/>
      <c r="C104" s="10"/>
      <c r="D104" s="10"/>
      <c r="E104" s="10"/>
      <c r="F104" s="10"/>
      <c r="G104" s="10"/>
      <c r="H104" s="126"/>
      <c r="I104" s="26"/>
    </row>
    <row r="105" spans="1:9" ht="14.25" thickBot="1">
      <c r="A105" s="23"/>
      <c r="B105" s="10"/>
      <c r="C105" s="10"/>
      <c r="D105" s="10"/>
      <c r="E105" s="10"/>
      <c r="F105" s="10"/>
      <c r="G105" s="10"/>
      <c r="H105" s="127"/>
      <c r="I105" s="26"/>
    </row>
    <row r="106" spans="1:9" ht="13.5">
      <c r="A106" s="29"/>
      <c r="B106" s="3"/>
      <c r="C106" s="3"/>
      <c r="D106" s="3"/>
      <c r="E106" s="3"/>
      <c r="F106" s="3"/>
      <c r="G106" s="3"/>
      <c r="H106" s="3"/>
      <c r="I106" s="30"/>
    </row>
    <row r="107" spans="1:9" ht="13.5">
      <c r="A107" s="21"/>
      <c r="B107" s="76" t="s">
        <v>95</v>
      </c>
      <c r="C107" s="9"/>
      <c r="D107" s="9"/>
      <c r="E107" s="9"/>
      <c r="F107" s="9"/>
      <c r="G107" s="9"/>
      <c r="H107" s="9"/>
      <c r="I107" s="22" t="s">
        <v>122</v>
      </c>
    </row>
    <row r="108" spans="1:9" ht="13.5">
      <c r="A108" s="23"/>
      <c r="B108" s="10"/>
      <c r="C108" s="128" t="s">
        <v>93</v>
      </c>
      <c r="D108" s="128"/>
      <c r="E108" s="128"/>
      <c r="F108" s="128"/>
      <c r="G108" s="129" t="s">
        <v>94</v>
      </c>
      <c r="H108" s="129"/>
      <c r="I108" s="26"/>
    </row>
    <row r="109" spans="1:9" ht="13.5">
      <c r="A109" s="23"/>
      <c r="B109" s="10"/>
      <c r="C109" s="24"/>
      <c r="D109" s="24"/>
      <c r="E109" s="24"/>
      <c r="F109" s="24"/>
      <c r="G109" s="25"/>
      <c r="H109" s="25"/>
      <c r="I109" s="26"/>
    </row>
    <row r="110" spans="1:9" ht="14.25" thickBot="1">
      <c r="A110" s="23"/>
      <c r="B110" s="10" t="s">
        <v>83</v>
      </c>
      <c r="C110" s="10"/>
      <c r="D110" s="10" t="s">
        <v>85</v>
      </c>
      <c r="E110" s="10"/>
      <c r="F110" s="10" t="s">
        <v>88</v>
      </c>
      <c r="G110" s="10"/>
      <c r="H110" s="10" t="s">
        <v>17</v>
      </c>
      <c r="I110" s="26"/>
    </row>
    <row r="111" spans="1:9" ht="13.5">
      <c r="A111" s="23"/>
      <c r="B111" s="11"/>
      <c r="C111" s="10"/>
      <c r="D111" s="11"/>
      <c r="E111" s="10"/>
      <c r="F111" s="10"/>
      <c r="G111" s="10"/>
      <c r="H111" s="132" t="s">
        <v>248</v>
      </c>
      <c r="I111" s="26"/>
    </row>
    <row r="112" spans="1:9" ht="13.5">
      <c r="A112" s="23"/>
      <c r="B112" s="12"/>
      <c r="C112" s="10"/>
      <c r="D112" s="12"/>
      <c r="E112" s="10"/>
      <c r="F112" s="10"/>
      <c r="G112" s="10"/>
      <c r="H112" s="126"/>
      <c r="I112" s="26"/>
    </row>
    <row r="113" spans="1:9" ht="14.25" thickBot="1">
      <c r="A113" s="23"/>
      <c r="B113" s="14">
        <v>3000</v>
      </c>
      <c r="C113" s="10"/>
      <c r="D113" s="16">
        <v>1288</v>
      </c>
      <c r="E113" s="10"/>
      <c r="F113" s="10"/>
      <c r="G113" s="10"/>
      <c r="H113" s="126"/>
      <c r="I113" s="26"/>
    </row>
    <row r="114" spans="1:9" ht="27">
      <c r="A114" s="23"/>
      <c r="B114" s="12"/>
      <c r="C114" s="10"/>
      <c r="D114" s="17"/>
      <c r="E114" s="10"/>
      <c r="F114" s="11"/>
      <c r="G114" s="10"/>
      <c r="H114" s="92" t="s">
        <v>247</v>
      </c>
      <c r="I114" s="26">
        <v>2800</v>
      </c>
    </row>
    <row r="115" spans="1:9" ht="18.75">
      <c r="A115" s="23"/>
      <c r="B115" s="12"/>
      <c r="C115" s="27" t="s">
        <v>86</v>
      </c>
      <c r="D115" s="10"/>
      <c r="E115" s="28" t="s">
        <v>87</v>
      </c>
      <c r="F115" s="122">
        <v>1712</v>
      </c>
      <c r="G115" s="10"/>
      <c r="H115" s="70"/>
      <c r="I115" s="26"/>
    </row>
    <row r="116" spans="1:9" ht="14.25" thickBot="1">
      <c r="A116" s="23"/>
      <c r="B116" s="13"/>
      <c r="C116" s="10"/>
      <c r="D116" s="10"/>
      <c r="E116" s="10"/>
      <c r="F116" s="130"/>
      <c r="G116" s="10"/>
      <c r="H116" s="94" t="s">
        <v>249</v>
      </c>
      <c r="I116" s="26"/>
    </row>
    <row r="117" spans="1:9" ht="13.5">
      <c r="A117" s="23"/>
      <c r="B117" s="10"/>
      <c r="C117" s="10"/>
      <c r="D117" s="10"/>
      <c r="E117" s="10"/>
      <c r="F117" s="10"/>
      <c r="G117" s="10"/>
      <c r="H117" s="93">
        <v>200</v>
      </c>
      <c r="I117" s="26"/>
    </row>
    <row r="118" spans="1:9" ht="13.5">
      <c r="A118" s="23"/>
      <c r="B118" s="10"/>
      <c r="C118" s="10"/>
      <c r="D118" s="10"/>
      <c r="E118" s="10"/>
      <c r="F118" s="10"/>
      <c r="G118" s="10"/>
      <c r="H118" s="19"/>
      <c r="I118" s="26"/>
    </row>
    <row r="119" spans="1:9" ht="13.5">
      <c r="A119" s="29"/>
      <c r="B119" s="3"/>
      <c r="C119" s="3"/>
      <c r="D119" s="3"/>
      <c r="E119" s="3"/>
      <c r="F119" s="3"/>
      <c r="G119" s="3"/>
      <c r="H119" s="34"/>
      <c r="I119" s="30"/>
    </row>
    <row r="120" ht="13.5">
      <c r="H120" s="19"/>
    </row>
    <row r="121" ht="13.5">
      <c r="B121" t="s">
        <v>97</v>
      </c>
    </row>
    <row r="122" ht="13.5">
      <c r="B122" t="s">
        <v>98</v>
      </c>
    </row>
    <row r="124" ht="13.5">
      <c r="B124" t="s">
        <v>233</v>
      </c>
    </row>
    <row r="125" ht="13.5">
      <c r="B125" t="s">
        <v>229</v>
      </c>
    </row>
    <row r="126" ht="13.5">
      <c r="B126" t="s">
        <v>230</v>
      </c>
    </row>
    <row r="127" ht="13.5">
      <c r="B127" t="s">
        <v>231</v>
      </c>
    </row>
    <row r="128" ht="13.5">
      <c r="B128" t="s">
        <v>232</v>
      </c>
    </row>
    <row r="129" ht="13.5">
      <c r="B129" t="s">
        <v>234</v>
      </c>
    </row>
    <row r="130" spans="1:4" ht="17.25">
      <c r="A130" s="69" t="s">
        <v>189</v>
      </c>
      <c r="B130" s="69"/>
      <c r="C130" s="69"/>
      <c r="D130" s="69"/>
    </row>
    <row r="131" spans="1:4" ht="17.25">
      <c r="A131" s="69"/>
      <c r="B131" s="77" t="s">
        <v>235</v>
      </c>
      <c r="C131" s="69"/>
      <c r="D131" s="69"/>
    </row>
    <row r="132" ht="13.5">
      <c r="B132" t="s">
        <v>99</v>
      </c>
    </row>
    <row r="133" ht="13.5">
      <c r="B133" t="s">
        <v>100</v>
      </c>
    </row>
    <row r="135" ht="13.5">
      <c r="B135" t="s">
        <v>101</v>
      </c>
    </row>
    <row r="136" ht="13.5">
      <c r="B136" s="91" t="s">
        <v>250</v>
      </c>
    </row>
    <row r="137" ht="13.5">
      <c r="B137" s="91" t="s">
        <v>252</v>
      </c>
    </row>
    <row r="138" ht="13.5">
      <c r="B138" t="s">
        <v>102</v>
      </c>
    </row>
    <row r="139" ht="13.5">
      <c r="B139" s="91" t="s">
        <v>251</v>
      </c>
    </row>
    <row r="141" ht="13.5">
      <c r="B141" t="s">
        <v>163</v>
      </c>
    </row>
    <row r="142" ht="13.5">
      <c r="B142" s="91" t="s">
        <v>253</v>
      </c>
    </row>
    <row r="144" ht="13.5">
      <c r="B144" t="s">
        <v>103</v>
      </c>
    </row>
    <row r="145" ht="13.5">
      <c r="B145" t="s">
        <v>104</v>
      </c>
    </row>
    <row r="146" ht="13.5">
      <c r="B146" s="91" t="s">
        <v>254</v>
      </c>
    </row>
    <row r="148" ht="13.5">
      <c r="B148" t="s">
        <v>105</v>
      </c>
    </row>
    <row r="149" ht="13.5">
      <c r="B149" t="s">
        <v>106</v>
      </c>
    </row>
    <row r="151" ht="13.5">
      <c r="B151" t="s">
        <v>107</v>
      </c>
    </row>
    <row r="152" ht="13.5">
      <c r="B152" t="s">
        <v>108</v>
      </c>
    </row>
    <row r="153" ht="13.5">
      <c r="B153" t="s">
        <v>109</v>
      </c>
    </row>
    <row r="155" ht="13.5">
      <c r="B155" t="s">
        <v>110</v>
      </c>
    </row>
    <row r="156" ht="13.5">
      <c r="B156" t="s">
        <v>111</v>
      </c>
    </row>
    <row r="158" ht="13.5">
      <c r="B158" t="s">
        <v>112</v>
      </c>
    </row>
    <row r="159" ht="13.5">
      <c r="B159" t="s">
        <v>113</v>
      </c>
    </row>
    <row r="160" ht="13.5">
      <c r="B160" t="s">
        <v>114</v>
      </c>
    </row>
    <row r="161" ht="13.5">
      <c r="B161" t="s">
        <v>115</v>
      </c>
    </row>
    <row r="163" ht="13.5">
      <c r="B163" t="s">
        <v>116</v>
      </c>
    </row>
    <row r="164" ht="13.5">
      <c r="B164" t="s">
        <v>117</v>
      </c>
    </row>
    <row r="166" spans="1:3" ht="17.25">
      <c r="A166" s="69" t="s">
        <v>190</v>
      </c>
      <c r="B166" s="69"/>
      <c r="C166" s="69"/>
    </row>
    <row r="168" ht="13.5">
      <c r="B168" s="91" t="s">
        <v>255</v>
      </c>
    </row>
    <row r="169" spans="2:4" ht="13.5">
      <c r="B169" t="s">
        <v>118</v>
      </c>
      <c r="D169" s="91" t="s">
        <v>265</v>
      </c>
    </row>
    <row r="170" spans="2:4" ht="13.5">
      <c r="B170" t="s">
        <v>266</v>
      </c>
      <c r="D170" t="s">
        <v>119</v>
      </c>
    </row>
    <row r="172" ht="13.5">
      <c r="B172" t="s">
        <v>120</v>
      </c>
    </row>
    <row r="174" ht="13.5">
      <c r="B174" t="s">
        <v>123</v>
      </c>
    </row>
    <row r="176" spans="2:4" ht="13.5">
      <c r="B176" t="s">
        <v>124</v>
      </c>
      <c r="D176" s="91" t="s">
        <v>267</v>
      </c>
    </row>
    <row r="177" ht="13.5">
      <c r="B177" s="91" t="s">
        <v>256</v>
      </c>
    </row>
    <row r="179" ht="13.5">
      <c r="B179" s="91" t="s">
        <v>257</v>
      </c>
    </row>
    <row r="181" ht="13.5">
      <c r="B181" s="91" t="s">
        <v>258</v>
      </c>
    </row>
    <row r="183" spans="2:6" ht="13.5">
      <c r="B183" s="91" t="s">
        <v>268</v>
      </c>
      <c r="F183" t="s">
        <v>269</v>
      </c>
    </row>
    <row r="184" ht="13.5">
      <c r="B184" t="s">
        <v>125</v>
      </c>
    </row>
    <row r="186" spans="2:5" ht="13.5">
      <c r="B186" t="s">
        <v>126</v>
      </c>
      <c r="E186" t="s">
        <v>127</v>
      </c>
    </row>
    <row r="187" ht="13.5">
      <c r="B187" s="91" t="s">
        <v>270</v>
      </c>
    </row>
    <row r="188" spans="2:6" ht="13.5">
      <c r="B188" s="91" t="s">
        <v>273</v>
      </c>
      <c r="F188" s="91"/>
    </row>
    <row r="189" spans="2:6" ht="13.5">
      <c r="B189" s="91" t="s">
        <v>272</v>
      </c>
      <c r="F189" s="91"/>
    </row>
    <row r="190" spans="2:6" ht="13.5">
      <c r="B190" s="91" t="s">
        <v>271</v>
      </c>
      <c r="F190" s="91"/>
    </row>
    <row r="192" ht="13.5">
      <c r="B192" s="91" t="s">
        <v>274</v>
      </c>
    </row>
    <row r="193" ht="13.5">
      <c r="B193" s="91" t="s">
        <v>275</v>
      </c>
    </row>
    <row r="195" ht="13.5">
      <c r="B195" t="s">
        <v>128</v>
      </c>
    </row>
    <row r="197" spans="2:7" ht="13.5">
      <c r="B197" s="36" t="s">
        <v>129</v>
      </c>
      <c r="C197" s="37"/>
      <c r="D197" s="37"/>
      <c r="E197" s="37"/>
      <c r="F197" s="37"/>
      <c r="G197" s="38"/>
    </row>
    <row r="199" ht="13.5">
      <c r="B199" t="s">
        <v>130</v>
      </c>
    </row>
    <row r="200" spans="1:13" s="4" customFormat="1" ht="13.5">
      <c r="A200"/>
      <c r="B200" t="s">
        <v>131</v>
      </c>
      <c r="C200"/>
      <c r="D200"/>
      <c r="E200"/>
      <c r="F200"/>
      <c r="G200"/>
      <c r="H200"/>
      <c r="I200"/>
      <c r="J200"/>
      <c r="K200"/>
      <c r="L200"/>
      <c r="M200"/>
    </row>
    <row r="201" spans="1:13" s="4" customFormat="1" ht="13.5">
      <c r="A201"/>
      <c r="B201" t="s">
        <v>132</v>
      </c>
      <c r="C201"/>
      <c r="D201"/>
      <c r="E201"/>
      <c r="F201"/>
      <c r="G201"/>
      <c r="H201"/>
      <c r="I201"/>
      <c r="J201"/>
      <c r="K201"/>
      <c r="L201"/>
      <c r="M201"/>
    </row>
    <row r="203" spans="1:13" s="4" customFormat="1" ht="17.25">
      <c r="A203" s="69" t="s">
        <v>191</v>
      </c>
      <c r="B203" s="69"/>
      <c r="C203" s="69"/>
      <c r="D203" s="69"/>
      <c r="E203" s="69"/>
      <c r="F203" s="69"/>
      <c r="G203" s="69"/>
      <c r="H203"/>
      <c r="I203"/>
      <c r="J203"/>
      <c r="K203"/>
      <c r="L203"/>
      <c r="M203"/>
    </row>
    <row r="204" spans="1:13" s="4" customFormat="1" ht="17.25">
      <c r="A204" s="69"/>
      <c r="B204" s="69"/>
      <c r="C204" s="69"/>
      <c r="D204" s="69"/>
      <c r="E204" s="69"/>
      <c r="F204" s="69"/>
      <c r="G204" s="69"/>
      <c r="H204"/>
      <c r="I204"/>
      <c r="J204"/>
      <c r="K204"/>
      <c r="L204"/>
      <c r="M204"/>
    </row>
    <row r="205" spans="1:14" s="4" customFormat="1" ht="13.5">
      <c r="A205" s="63"/>
      <c r="B205" s="63"/>
      <c r="C205" s="64" t="s">
        <v>133</v>
      </c>
      <c r="D205" s="64"/>
      <c r="E205" s="64"/>
      <c r="F205" s="49"/>
      <c r="G205" s="65" t="s">
        <v>137</v>
      </c>
      <c r="H205" s="65"/>
      <c r="I205" s="65"/>
      <c r="J205" t="s">
        <v>66</v>
      </c>
      <c r="K205"/>
      <c r="L205"/>
      <c r="M205"/>
      <c r="N205"/>
    </row>
    <row r="206" spans="1:22" s="4" customFormat="1" ht="14.25" customHeight="1" thickBot="1">
      <c r="A206" s="63"/>
      <c r="B206" s="63"/>
      <c r="C206" s="49"/>
      <c r="D206" s="49"/>
      <c r="E206" s="49"/>
      <c r="F206" s="49"/>
      <c r="G206" s="57"/>
      <c r="H206" s="57"/>
      <c r="I206" s="57"/>
      <c r="J206"/>
      <c r="K206" t="s">
        <v>13</v>
      </c>
      <c r="L206"/>
      <c r="M206"/>
      <c r="N206">
        <v>3000</v>
      </c>
      <c r="P206"/>
      <c r="Q206" s="10"/>
      <c r="R206" s="10"/>
      <c r="S206" s="10"/>
      <c r="T206" s="10"/>
      <c r="U206" s="10"/>
      <c r="V206" s="28"/>
    </row>
    <row r="207" spans="1:22" s="4" customFormat="1" ht="14.25" customHeight="1" thickBot="1">
      <c r="A207" s="78" t="s">
        <v>6</v>
      </c>
      <c r="B207" s="74"/>
      <c r="C207" s="81"/>
      <c r="D207" s="80"/>
      <c r="E207" s="49"/>
      <c r="F207" s="49"/>
      <c r="G207" s="57"/>
      <c r="H207" s="57"/>
      <c r="I207" s="57"/>
      <c r="J207"/>
      <c r="K207" t="s">
        <v>14</v>
      </c>
      <c r="L207"/>
      <c r="M207"/>
      <c r="N207"/>
      <c r="P207"/>
      <c r="Q207" s="10"/>
      <c r="R207" s="10"/>
      <c r="S207" s="10"/>
      <c r="T207" s="10"/>
      <c r="U207" s="10"/>
      <c r="V207" s="28"/>
    </row>
    <row r="208" spans="1:22" s="4" customFormat="1" ht="14.25" customHeight="1">
      <c r="A208" s="63"/>
      <c r="B208" s="63"/>
      <c r="C208" s="49" t="s">
        <v>0</v>
      </c>
      <c r="D208" s="49"/>
      <c r="E208" s="49">
        <v>10000</v>
      </c>
      <c r="F208" s="49"/>
      <c r="G208" s="57"/>
      <c r="H208" s="57">
        <v>10000</v>
      </c>
      <c r="I208" s="57"/>
      <c r="J208"/>
      <c r="K208"/>
      <c r="L208" t="s">
        <v>3</v>
      </c>
      <c r="M208"/>
      <c r="N208">
        <v>420</v>
      </c>
      <c r="P208"/>
      <c r="Q208" s="10"/>
      <c r="R208" s="10"/>
      <c r="S208" s="10"/>
      <c r="T208" s="10"/>
      <c r="U208" s="10"/>
      <c r="V208" s="28"/>
    </row>
    <row r="209" spans="1:22" s="4" customFormat="1" ht="14.25" customHeight="1">
      <c r="A209" s="63"/>
      <c r="B209" s="63"/>
      <c r="C209" s="49" t="s">
        <v>1</v>
      </c>
      <c r="D209" s="49"/>
      <c r="E209" s="50" t="s">
        <v>134</v>
      </c>
      <c r="F209" s="49"/>
      <c r="G209" s="57"/>
      <c r="H209" s="58" t="s">
        <v>134</v>
      </c>
      <c r="I209" s="57"/>
      <c r="J209"/>
      <c r="K209"/>
      <c r="L209" t="s">
        <v>4</v>
      </c>
      <c r="M209"/>
      <c r="N209">
        <v>280</v>
      </c>
      <c r="P209"/>
      <c r="Q209" s="10"/>
      <c r="R209" s="10"/>
      <c r="S209" s="10"/>
      <c r="T209" s="10"/>
      <c r="U209" s="10"/>
      <c r="V209" s="28"/>
    </row>
    <row r="210" spans="1:22" s="4" customFormat="1" ht="14.25" customHeight="1">
      <c r="A210" s="63"/>
      <c r="B210" s="63"/>
      <c r="C210" s="49" t="s">
        <v>2</v>
      </c>
      <c r="D210" s="49"/>
      <c r="E210" s="88">
        <v>3000</v>
      </c>
      <c r="F210" s="49"/>
      <c r="G210" s="57"/>
      <c r="H210" s="87">
        <v>3000</v>
      </c>
      <c r="I210" s="57"/>
      <c r="J210"/>
      <c r="K210" t="s">
        <v>18</v>
      </c>
      <c r="L210"/>
      <c r="M210"/>
      <c r="N210" s="2">
        <v>-700</v>
      </c>
      <c r="P210"/>
      <c r="Q210" s="10"/>
      <c r="R210" s="10"/>
      <c r="S210" s="10"/>
      <c r="T210" s="10"/>
      <c r="U210" s="10"/>
      <c r="V210" s="28"/>
    </row>
    <row r="211" spans="1:22" s="4" customFormat="1" ht="13.5">
      <c r="A211" s="63"/>
      <c r="B211" s="63"/>
      <c r="C211" s="49" t="s">
        <v>89</v>
      </c>
      <c r="D211" s="49"/>
      <c r="E211" s="51" t="s">
        <v>135</v>
      </c>
      <c r="F211" s="52">
        <v>1460</v>
      </c>
      <c r="G211" s="57"/>
      <c r="H211" s="59" t="s">
        <v>135</v>
      </c>
      <c r="I211" s="60" t="s">
        <v>148</v>
      </c>
      <c r="J211"/>
      <c r="K211" t="s">
        <v>15</v>
      </c>
      <c r="L211"/>
      <c r="M211"/>
      <c r="N211"/>
      <c r="P211"/>
      <c r="Q211" s="10"/>
      <c r="R211" s="10"/>
      <c r="S211" s="10"/>
      <c r="T211" s="10"/>
      <c r="U211" s="108"/>
      <c r="V211" s="28"/>
    </row>
    <row r="212" spans="1:22" s="4" customFormat="1" ht="13.5">
      <c r="A212" s="63"/>
      <c r="B212" s="63"/>
      <c r="C212" s="49" t="s">
        <v>136</v>
      </c>
      <c r="D212" s="49"/>
      <c r="E212" s="49">
        <v>840</v>
      </c>
      <c r="F212" s="53"/>
      <c r="G212" s="57"/>
      <c r="H212" s="60" t="s">
        <v>86</v>
      </c>
      <c r="I212" s="61">
        <v>0.767</v>
      </c>
      <c r="J212"/>
      <c r="K212"/>
      <c r="L212" t="s">
        <v>138</v>
      </c>
      <c r="M212"/>
      <c r="N212">
        <v>400</v>
      </c>
      <c r="P212"/>
      <c r="Q212" s="10"/>
      <c r="R212" s="10"/>
      <c r="S212" s="10"/>
      <c r="T212" s="10"/>
      <c r="U212" s="10"/>
      <c r="V212" s="28"/>
    </row>
    <row r="213" spans="1:22" s="4" customFormat="1" ht="14.25" thickBot="1">
      <c r="A213" s="63"/>
      <c r="B213" s="63"/>
      <c r="C213" s="49" t="s">
        <v>53</v>
      </c>
      <c r="D213" s="49"/>
      <c r="E213" s="54">
        <v>1540</v>
      </c>
      <c r="F213" s="55" t="s">
        <v>148</v>
      </c>
      <c r="G213" s="57"/>
      <c r="H213" s="62">
        <v>700</v>
      </c>
      <c r="I213" s="57"/>
      <c r="J213"/>
      <c r="K213"/>
      <c r="L213" t="s">
        <v>139</v>
      </c>
      <c r="M213"/>
      <c r="N213">
        <v>500</v>
      </c>
      <c r="P213"/>
      <c r="Q213" s="10"/>
      <c r="R213" s="10"/>
      <c r="S213" s="10"/>
      <c r="T213" s="10"/>
      <c r="U213" s="10"/>
      <c r="V213" s="28"/>
    </row>
    <row r="214" spans="1:22" s="4" customFormat="1" ht="14.25" thickTop="1">
      <c r="A214" s="63"/>
      <c r="B214" s="63"/>
      <c r="C214" s="49"/>
      <c r="D214" s="49"/>
      <c r="E214" s="49"/>
      <c r="F214" s="56">
        <v>0.487</v>
      </c>
      <c r="G214" s="57"/>
      <c r="H214" s="57"/>
      <c r="I214" s="57"/>
      <c r="J214"/>
      <c r="K214"/>
      <c r="L214" t="s">
        <v>140</v>
      </c>
      <c r="M214"/>
      <c r="N214">
        <v>0</v>
      </c>
      <c r="P214"/>
      <c r="Q214" s="10"/>
      <c r="R214" s="10"/>
      <c r="S214" s="10"/>
      <c r="T214" s="10"/>
      <c r="U214" s="10"/>
      <c r="V214" s="28"/>
    </row>
    <row r="215" spans="1:22" s="4" customFormat="1" ht="14.25" thickBot="1">
      <c r="A215" s="63"/>
      <c r="B215" s="63"/>
      <c r="C215" s="49"/>
      <c r="D215" s="49"/>
      <c r="E215" s="49"/>
      <c r="F215" s="49"/>
      <c r="G215" s="60"/>
      <c r="H215" s="57"/>
      <c r="I215" s="57"/>
      <c r="J215"/>
      <c r="K215"/>
      <c r="L215" t="s">
        <v>141</v>
      </c>
      <c r="M215"/>
      <c r="N215" s="3">
        <v>0</v>
      </c>
      <c r="P215"/>
      <c r="Q215" s="10"/>
      <c r="R215" s="109"/>
      <c r="S215" s="10"/>
      <c r="T215" s="10"/>
      <c r="U215" s="108"/>
      <c r="V215" s="28"/>
    </row>
    <row r="216" spans="1:22" s="4" customFormat="1" ht="14.25" thickBot="1">
      <c r="A216" s="78" t="s">
        <v>61</v>
      </c>
      <c r="B216" s="79"/>
      <c r="C216" s="80"/>
      <c r="D216" s="49"/>
      <c r="E216" s="49"/>
      <c r="F216" s="49"/>
      <c r="G216" s="60"/>
      <c r="H216" s="57"/>
      <c r="I216" s="57"/>
      <c r="J216"/>
      <c r="K216" t="s">
        <v>142</v>
      </c>
      <c r="L216"/>
      <c r="M216"/>
      <c r="N216" s="41">
        <v>-900</v>
      </c>
      <c r="P216"/>
      <c r="Q216" s="10"/>
      <c r="R216" s="10"/>
      <c r="S216" s="10"/>
      <c r="T216" s="10"/>
      <c r="U216" s="10"/>
      <c r="V216" s="28"/>
    </row>
    <row r="217" spans="1:22" s="4" customFormat="1" ht="13.5">
      <c r="A217" s="63"/>
      <c r="B217" s="63"/>
      <c r="C217" s="49" t="s">
        <v>62</v>
      </c>
      <c r="D217" s="49"/>
      <c r="E217" s="49">
        <v>10000</v>
      </c>
      <c r="F217" s="49"/>
      <c r="G217" s="57"/>
      <c r="H217" s="57">
        <v>10000</v>
      </c>
      <c r="I217" s="57"/>
      <c r="J217"/>
      <c r="K217" t="s">
        <v>17</v>
      </c>
      <c r="L217"/>
      <c r="M217"/>
      <c r="N217" s="40">
        <v>2800</v>
      </c>
      <c r="P217"/>
      <c r="Q217" s="10"/>
      <c r="R217" s="10"/>
      <c r="S217" s="10"/>
      <c r="T217" s="10"/>
      <c r="U217" s="10"/>
      <c r="V217" s="28"/>
    </row>
    <row r="218" spans="1:22" s="4" customFormat="1" ht="13.5">
      <c r="A218" s="63"/>
      <c r="B218" s="63"/>
      <c r="C218" s="49" t="s">
        <v>63</v>
      </c>
      <c r="D218" s="49"/>
      <c r="E218" s="50" t="s">
        <v>134</v>
      </c>
      <c r="F218" s="49"/>
      <c r="G218" s="57"/>
      <c r="H218" s="57">
        <v>7000</v>
      </c>
      <c r="I218" s="57"/>
      <c r="J218"/>
      <c r="K218"/>
      <c r="L218"/>
      <c r="M218"/>
      <c r="N218"/>
      <c r="P218"/>
      <c r="Q218" s="10"/>
      <c r="R218" s="10"/>
      <c r="S218" s="90"/>
      <c r="T218" s="10"/>
      <c r="U218" s="10"/>
      <c r="V218" s="28"/>
    </row>
    <row r="219" spans="1:22" s="4" customFormat="1" ht="13.5">
      <c r="A219" s="63"/>
      <c r="B219" s="63"/>
      <c r="C219" s="49" t="s">
        <v>2</v>
      </c>
      <c r="D219" s="49"/>
      <c r="E219" s="88">
        <v>3000</v>
      </c>
      <c r="F219" s="49"/>
      <c r="G219" s="57"/>
      <c r="H219" s="87">
        <v>3000</v>
      </c>
      <c r="I219" s="57"/>
      <c r="J219"/>
      <c r="K219" s="10" t="s">
        <v>46</v>
      </c>
      <c r="L219" s="90" t="s">
        <v>242</v>
      </c>
      <c r="M219" s="10"/>
      <c r="N219" s="10">
        <v>840</v>
      </c>
      <c r="P219"/>
      <c r="Q219" s="10"/>
      <c r="R219" s="10"/>
      <c r="S219" s="90"/>
      <c r="T219" s="10"/>
      <c r="U219" s="10"/>
      <c r="V219" s="28"/>
    </row>
    <row r="220" spans="1:22" s="4" customFormat="1" ht="13.5">
      <c r="A220" s="63"/>
      <c r="B220" s="63"/>
      <c r="C220" s="49" t="s">
        <v>89</v>
      </c>
      <c r="D220" s="49"/>
      <c r="E220" s="110" t="s">
        <v>276</v>
      </c>
      <c r="F220" s="52">
        <v>1372</v>
      </c>
      <c r="G220" s="57"/>
      <c r="H220" s="113" t="s">
        <v>279</v>
      </c>
      <c r="I220" s="60" t="s">
        <v>148</v>
      </c>
      <c r="J220"/>
      <c r="K220" s="10" t="s">
        <v>48</v>
      </c>
      <c r="L220" s="90" t="s">
        <v>243</v>
      </c>
      <c r="M220" s="10"/>
      <c r="N220" s="10">
        <f>2800*0.3*0.2</f>
        <v>168</v>
      </c>
      <c r="P220"/>
      <c r="Q220" s="10"/>
      <c r="R220" s="10"/>
      <c r="S220" s="90"/>
      <c r="T220" s="10"/>
      <c r="U220" s="10"/>
      <c r="V220" s="28"/>
    </row>
    <row r="221" spans="1:22" s="4" customFormat="1" ht="13.5">
      <c r="A221" s="63"/>
      <c r="B221" s="63"/>
      <c r="C221" s="49" t="s">
        <v>136</v>
      </c>
      <c r="D221" s="49"/>
      <c r="E221" s="112" t="s">
        <v>278</v>
      </c>
      <c r="F221" s="49"/>
      <c r="G221" s="57"/>
      <c r="H221" s="60" t="s">
        <v>86</v>
      </c>
      <c r="I221" s="61">
        <v>0.5707</v>
      </c>
      <c r="J221"/>
      <c r="K221" s="10" t="s">
        <v>50</v>
      </c>
      <c r="L221" s="90" t="s">
        <v>244</v>
      </c>
      <c r="M221" s="10"/>
      <c r="N221" s="10">
        <v>280</v>
      </c>
      <c r="P221"/>
      <c r="Q221" s="10"/>
      <c r="R221" s="10"/>
      <c r="S221" s="10"/>
      <c r="T221" s="10"/>
      <c r="U221" s="10"/>
      <c r="V221" s="28"/>
    </row>
    <row r="222" spans="1:22" s="4" customFormat="1" ht="14.25" thickBot="1">
      <c r="A222" s="63"/>
      <c r="B222" s="63"/>
      <c r="C222" s="49" t="s">
        <v>53</v>
      </c>
      <c r="D222" s="49"/>
      <c r="E222" s="54">
        <v>1628</v>
      </c>
      <c r="F222" s="55" t="s">
        <v>148</v>
      </c>
      <c r="G222" s="57"/>
      <c r="H222" s="62">
        <v>1712</v>
      </c>
      <c r="I222" s="57"/>
      <c r="J222"/>
      <c r="K222" s="10" t="s">
        <v>52</v>
      </c>
      <c r="L222" s="10"/>
      <c r="M222" s="10"/>
      <c r="N222" s="1">
        <f>SUM(N219:N221)</f>
        <v>1288</v>
      </c>
      <c r="P222"/>
      <c r="Q222" s="10"/>
      <c r="R222" s="10"/>
      <c r="S222" s="10"/>
      <c r="T222" s="10"/>
      <c r="U222" s="10"/>
      <c r="V222" s="28"/>
    </row>
    <row r="223" spans="1:22" s="4" customFormat="1" ht="14.25" thickTop="1">
      <c r="A223" s="63"/>
      <c r="B223" s="63"/>
      <c r="C223" s="49"/>
      <c r="D223" s="49"/>
      <c r="E223" s="49"/>
      <c r="F223" s="56">
        <v>0.457</v>
      </c>
      <c r="G223" s="57"/>
      <c r="H223" s="57"/>
      <c r="I223" s="57"/>
      <c r="J223"/>
      <c r="K223"/>
      <c r="L223"/>
      <c r="M223"/>
      <c r="N223"/>
      <c r="P223"/>
      <c r="Q223" s="10"/>
      <c r="R223" s="10"/>
      <c r="S223" s="10"/>
      <c r="T223" s="10"/>
      <c r="U223" s="10"/>
      <c r="V223" s="28"/>
    </row>
    <row r="224" spans="1:22" s="4" customFormat="1" ht="13.5">
      <c r="A224"/>
      <c r="B224"/>
      <c r="C224"/>
      <c r="D224"/>
      <c r="E224"/>
      <c r="F224"/>
      <c r="G224"/>
      <c r="H224"/>
      <c r="I224"/>
      <c r="J224"/>
      <c r="K224"/>
      <c r="L224"/>
      <c r="M224"/>
      <c r="N224"/>
      <c r="Q224" s="28"/>
      <c r="R224" s="28"/>
      <c r="S224" s="28"/>
      <c r="T224" s="28"/>
      <c r="U224" s="28"/>
      <c r="V224" s="28"/>
    </row>
    <row r="225" spans="1:22" s="4" customFormat="1" ht="13.5">
      <c r="A225"/>
      <c r="B225"/>
      <c r="C225"/>
      <c r="D225"/>
      <c r="E225"/>
      <c r="F225"/>
      <c r="G225"/>
      <c r="H225"/>
      <c r="I225"/>
      <c r="J225" t="s">
        <v>143</v>
      </c>
      <c r="K225"/>
      <c r="L225"/>
      <c r="M225"/>
      <c r="N225"/>
      <c r="Q225" s="28"/>
      <c r="R225" s="28"/>
      <c r="S225" s="28"/>
      <c r="T225" s="28"/>
      <c r="U225" s="28"/>
      <c r="V225" s="28"/>
    </row>
    <row r="226" spans="1:22" s="4" customFormat="1" ht="14.25" thickBot="1">
      <c r="A226"/>
      <c r="B226"/>
      <c r="C226"/>
      <c r="D226"/>
      <c r="E226"/>
      <c r="F226"/>
      <c r="G226"/>
      <c r="H226"/>
      <c r="I226"/>
      <c r="J226" s="4" t="s">
        <v>144</v>
      </c>
      <c r="K226" t="s">
        <v>3</v>
      </c>
      <c r="L226"/>
      <c r="M226">
        <v>420</v>
      </c>
      <c r="N226"/>
      <c r="Q226" s="28"/>
      <c r="R226" s="28"/>
      <c r="S226" s="28"/>
      <c r="T226" s="28"/>
      <c r="U226" s="28"/>
      <c r="V226" s="28"/>
    </row>
    <row r="227" spans="1:22" s="4" customFormat="1" ht="13.5">
      <c r="A227"/>
      <c r="B227" s="43" t="s">
        <v>149</v>
      </c>
      <c r="C227" s="17"/>
      <c r="D227" s="17"/>
      <c r="E227" s="17"/>
      <c r="F227" s="44"/>
      <c r="G227"/>
      <c r="H227"/>
      <c r="I227"/>
      <c r="J227"/>
      <c r="K227" t="s">
        <v>4</v>
      </c>
      <c r="L227"/>
      <c r="M227" s="3">
        <v>280</v>
      </c>
      <c r="N227">
        <f>M226+M227</f>
        <v>700</v>
      </c>
      <c r="Q227" s="28"/>
      <c r="R227" s="28"/>
      <c r="S227" s="28"/>
      <c r="T227" s="28"/>
      <c r="U227" s="28"/>
      <c r="V227" s="28"/>
    </row>
    <row r="228" spans="1:22" s="4" customFormat="1" ht="13.5">
      <c r="A228"/>
      <c r="B228" s="114" t="s">
        <v>280</v>
      </c>
      <c r="C228" s="10"/>
      <c r="D228" s="10"/>
      <c r="E228" s="90" t="s">
        <v>281</v>
      </c>
      <c r="F228" s="45"/>
      <c r="G228"/>
      <c r="H228"/>
      <c r="I228"/>
      <c r="J228" s="4" t="s">
        <v>145</v>
      </c>
      <c r="K228" t="s">
        <v>138</v>
      </c>
      <c r="L228"/>
      <c r="M228">
        <v>-400</v>
      </c>
      <c r="N228"/>
      <c r="Q228" s="28"/>
      <c r="R228" s="28"/>
      <c r="S228" s="28"/>
      <c r="T228" s="28"/>
      <c r="U228" s="28"/>
      <c r="V228" s="28"/>
    </row>
    <row r="229" spans="1:22" s="4" customFormat="1" ht="14.25" thickBot="1">
      <c r="A229"/>
      <c r="B229" s="46" t="s">
        <v>150</v>
      </c>
      <c r="C229" s="47"/>
      <c r="D229" s="47"/>
      <c r="E229" s="47"/>
      <c r="F229" s="48"/>
      <c r="G229"/>
      <c r="H229"/>
      <c r="I229"/>
      <c r="J229"/>
      <c r="K229" t="s">
        <v>139</v>
      </c>
      <c r="L229"/>
      <c r="M229">
        <v>-500</v>
      </c>
      <c r="N229"/>
      <c r="Q229" s="28"/>
      <c r="R229" s="28"/>
      <c r="S229" s="28"/>
      <c r="T229" s="28"/>
      <c r="U229" s="28"/>
      <c r="V229" s="28"/>
    </row>
    <row r="230" spans="1:14" s="4" customFormat="1" ht="13.5">
      <c r="A230"/>
      <c r="B230"/>
      <c r="C230"/>
      <c r="D230"/>
      <c r="E230"/>
      <c r="F230"/>
      <c r="G230"/>
      <c r="H230"/>
      <c r="I230"/>
      <c r="J230"/>
      <c r="K230" t="s">
        <v>140</v>
      </c>
      <c r="L230"/>
      <c r="M230"/>
      <c r="N230"/>
    </row>
    <row r="231" spans="1:14" s="4" customFormat="1" ht="13.5">
      <c r="A231"/>
      <c r="B231" t="s">
        <v>151</v>
      </c>
      <c r="C231"/>
      <c r="D231"/>
      <c r="E231"/>
      <c r="F231"/>
      <c r="G231"/>
      <c r="H231"/>
      <c r="I231"/>
      <c r="J231"/>
      <c r="K231" t="s">
        <v>141</v>
      </c>
      <c r="L231"/>
      <c r="M231" s="3"/>
      <c r="N231">
        <f>SUM(M228:M231)</f>
        <v>-900</v>
      </c>
    </row>
    <row r="232" spans="1:14" s="4" customFormat="1" ht="14.25" thickBot="1">
      <c r="A232"/>
      <c r="B232"/>
      <c r="C232"/>
      <c r="D232"/>
      <c r="E232"/>
      <c r="F232"/>
      <c r="G232"/>
      <c r="H232"/>
      <c r="I232"/>
      <c r="J232"/>
      <c r="K232" t="s">
        <v>146</v>
      </c>
      <c r="L232"/>
      <c r="M232" s="42"/>
      <c r="N232" s="1">
        <f>N227+N231</f>
        <v>-200</v>
      </c>
    </row>
    <row r="233" spans="1:14" s="4" customFormat="1" ht="14.25" thickTop="1">
      <c r="A233"/>
      <c r="B233"/>
      <c r="C233"/>
      <c r="D233"/>
      <c r="E233"/>
      <c r="F233"/>
      <c r="G233"/>
      <c r="H233"/>
      <c r="I233"/>
      <c r="J233"/>
      <c r="K233"/>
      <c r="L233"/>
      <c r="M233"/>
      <c r="N233"/>
    </row>
    <row r="234" spans="1:14" s="4" customFormat="1" ht="13.5">
      <c r="A234"/>
      <c r="B234"/>
      <c r="C234"/>
      <c r="D234"/>
      <c r="E234"/>
      <c r="F234"/>
      <c r="G234"/>
      <c r="H234"/>
      <c r="I234"/>
      <c r="J234" t="s">
        <v>146</v>
      </c>
      <c r="K234"/>
      <c r="L234" s="111" t="s">
        <v>277</v>
      </c>
      <c r="M234"/>
      <c r="N234"/>
    </row>
    <row r="235" spans="1:14" s="4" customFormat="1" ht="15.75" customHeight="1">
      <c r="A235"/>
      <c r="B235"/>
      <c r="C235"/>
      <c r="D235"/>
      <c r="E235"/>
      <c r="F235"/>
      <c r="G235"/>
      <c r="H235"/>
      <c r="I235"/>
      <c r="J235" s="39" t="s">
        <v>147</v>
      </c>
      <c r="K235">
        <v>-84</v>
      </c>
      <c r="L235"/>
      <c r="M235"/>
      <c r="N235"/>
    </row>
    <row r="236" spans="1:14" s="4" customFormat="1" ht="13.5">
      <c r="A236"/>
      <c r="B236"/>
      <c r="C236"/>
      <c r="D236"/>
      <c r="E236"/>
      <c r="F236"/>
      <c r="G236"/>
      <c r="H236"/>
      <c r="I236"/>
      <c r="J236" s="39"/>
      <c r="K236"/>
      <c r="L236"/>
      <c r="M236"/>
      <c r="N236"/>
    </row>
    <row r="237" spans="1:14" s="4" customFormat="1" ht="17.25">
      <c r="A237" s="69" t="s">
        <v>236</v>
      </c>
      <c r="B237" s="69"/>
      <c r="C237" s="69"/>
      <c r="D237" s="69"/>
      <c r="E237"/>
      <c r="F237"/>
      <c r="G237"/>
      <c r="H237"/>
      <c r="I237"/>
      <c r="J237" s="39"/>
      <c r="K237"/>
      <c r="L237"/>
      <c r="M237"/>
      <c r="N237"/>
    </row>
    <row r="238" spans="1:14" s="4" customFormat="1" ht="17.25">
      <c r="A238" s="69"/>
      <c r="B238" s="69"/>
      <c r="C238" s="69"/>
      <c r="D238" s="69"/>
      <c r="E238"/>
      <c r="F238"/>
      <c r="G238"/>
      <c r="H238"/>
      <c r="I238"/>
      <c r="J238" s="39"/>
      <c r="K238"/>
      <c r="L238"/>
      <c r="M238"/>
      <c r="N238"/>
    </row>
    <row r="239" spans="1:14" s="4" customFormat="1" ht="13.5">
      <c r="A239" s="21"/>
      <c r="B239" s="9" t="s">
        <v>84</v>
      </c>
      <c r="C239" s="9"/>
      <c r="D239" s="9"/>
      <c r="E239" s="9"/>
      <c r="F239" s="9"/>
      <c r="G239" s="9"/>
      <c r="H239" s="9"/>
      <c r="I239" s="22" t="s">
        <v>184</v>
      </c>
      <c r="J239" s="39"/>
      <c r="K239"/>
      <c r="L239"/>
      <c r="M239"/>
      <c r="N239"/>
    </row>
    <row r="240" spans="1:14" s="4" customFormat="1" ht="13.5">
      <c r="A240" s="23"/>
      <c r="B240" s="10"/>
      <c r="C240" s="128" t="s">
        <v>93</v>
      </c>
      <c r="D240" s="128"/>
      <c r="E240" s="128"/>
      <c r="F240" s="128"/>
      <c r="G240" s="129" t="s">
        <v>94</v>
      </c>
      <c r="H240" s="129"/>
      <c r="I240" s="26"/>
      <c r="J240" s="39"/>
      <c r="K240"/>
      <c r="L240"/>
      <c r="M240"/>
      <c r="N240"/>
    </row>
    <row r="241" spans="1:14" ht="13.5">
      <c r="A241" s="23"/>
      <c r="B241" s="10"/>
      <c r="C241" s="24"/>
      <c r="D241" s="24"/>
      <c r="E241" s="24"/>
      <c r="F241" s="24"/>
      <c r="G241" s="25"/>
      <c r="H241" s="25"/>
      <c r="I241" s="26"/>
      <c r="J241" s="39"/>
      <c r="N241"/>
    </row>
    <row r="242" spans="1:14" ht="14.25" thickBot="1">
      <c r="A242" s="23"/>
      <c r="B242" s="10" t="s">
        <v>83</v>
      </c>
      <c r="C242" s="10"/>
      <c r="E242" s="10"/>
      <c r="F242" s="10" t="s">
        <v>88</v>
      </c>
      <c r="G242" s="10"/>
      <c r="H242" s="10" t="s">
        <v>186</v>
      </c>
      <c r="I242" s="26"/>
      <c r="J242" s="39"/>
      <c r="N242"/>
    </row>
    <row r="243" spans="1:14" ht="13.5">
      <c r="A243" s="23"/>
      <c r="B243" s="11"/>
      <c r="C243" s="10"/>
      <c r="E243" s="10"/>
      <c r="F243" s="11"/>
      <c r="G243" s="10"/>
      <c r="H243" s="121" t="s">
        <v>238</v>
      </c>
      <c r="I243" s="26"/>
      <c r="J243" s="39"/>
      <c r="N243"/>
    </row>
    <row r="244" spans="1:14" ht="13.5">
      <c r="A244" s="23"/>
      <c r="B244" s="12"/>
      <c r="C244" s="10"/>
      <c r="E244" s="10"/>
      <c r="F244" s="14">
        <v>1540</v>
      </c>
      <c r="G244" s="10"/>
      <c r="H244" s="124"/>
      <c r="I244" s="26"/>
      <c r="J244" s="39"/>
      <c r="N244"/>
    </row>
    <row r="245" spans="1:14" ht="14.25" thickBot="1">
      <c r="A245" s="23"/>
      <c r="B245" s="14">
        <v>3000</v>
      </c>
      <c r="C245" s="10"/>
      <c r="D245" s="10" t="s">
        <v>85</v>
      </c>
      <c r="E245" s="10"/>
      <c r="F245" s="13"/>
      <c r="G245" s="10"/>
      <c r="H245" s="124"/>
      <c r="I245" s="26"/>
      <c r="J245" s="39"/>
      <c r="N245"/>
    </row>
    <row r="246" spans="1:14" ht="13.5">
      <c r="A246" s="23"/>
      <c r="B246" s="12"/>
      <c r="C246" s="10"/>
      <c r="D246" s="11"/>
      <c r="E246" s="10"/>
      <c r="F246" s="10"/>
      <c r="G246" s="10"/>
      <c r="H246" s="125" t="s">
        <v>237</v>
      </c>
      <c r="I246" s="26"/>
      <c r="J246" s="39"/>
      <c r="N246"/>
    </row>
    <row r="247" spans="1:14" ht="18.75">
      <c r="A247" s="23"/>
      <c r="B247" s="12"/>
      <c r="C247" s="27" t="s">
        <v>86</v>
      </c>
      <c r="D247" s="14">
        <v>1460</v>
      </c>
      <c r="E247" s="28" t="s">
        <v>87</v>
      </c>
      <c r="F247" s="123"/>
      <c r="G247" s="10"/>
      <c r="H247" s="126"/>
      <c r="I247" s="26">
        <v>5000</v>
      </c>
      <c r="J247" s="39"/>
      <c r="N247"/>
    </row>
    <row r="248" spans="1:14" ht="14.25" thickBot="1">
      <c r="A248" s="23"/>
      <c r="B248" s="13"/>
      <c r="C248" s="10"/>
      <c r="D248" s="13"/>
      <c r="E248" s="10"/>
      <c r="F248" s="123"/>
      <c r="G248" s="10"/>
      <c r="H248" s="127"/>
      <c r="I248" s="26"/>
      <c r="J248" s="39"/>
      <c r="N248"/>
    </row>
    <row r="249" spans="1:14" ht="14.25" thickBot="1">
      <c r="A249" s="23"/>
      <c r="B249" s="10"/>
      <c r="C249" s="10"/>
      <c r="D249" s="10"/>
      <c r="E249" s="10"/>
      <c r="F249" s="10"/>
      <c r="G249" s="10"/>
      <c r="H249" s="126" t="s">
        <v>91</v>
      </c>
      <c r="I249" s="26"/>
      <c r="J249" s="39"/>
      <c r="N249"/>
    </row>
    <row r="250" spans="1:14" ht="13.5">
      <c r="A250" s="23"/>
      <c r="B250" s="10"/>
      <c r="C250" s="10"/>
      <c r="D250" s="66" t="s">
        <v>136</v>
      </c>
      <c r="E250" s="10"/>
      <c r="F250" s="10"/>
      <c r="G250" s="10"/>
      <c r="H250" s="126"/>
      <c r="I250" s="26"/>
      <c r="J250" s="39"/>
      <c r="N250"/>
    </row>
    <row r="251" spans="1:14" ht="14.25" thickBot="1">
      <c r="A251" s="23"/>
      <c r="B251" s="10"/>
      <c r="C251" s="10"/>
      <c r="D251" s="16">
        <v>840</v>
      </c>
      <c r="E251" s="10"/>
      <c r="F251" s="10"/>
      <c r="G251" s="10"/>
      <c r="H251" s="126"/>
      <c r="I251" s="26"/>
      <c r="J251" s="39"/>
      <c r="N251"/>
    </row>
    <row r="252" spans="1:14" ht="14.25" thickBot="1">
      <c r="A252" s="23"/>
      <c r="B252" s="10"/>
      <c r="C252" s="10"/>
      <c r="D252" s="10" t="s">
        <v>182</v>
      </c>
      <c r="E252" s="10"/>
      <c r="F252" s="10"/>
      <c r="G252" s="10"/>
      <c r="H252" s="127"/>
      <c r="I252" s="26"/>
      <c r="J252" s="39"/>
      <c r="N252"/>
    </row>
    <row r="253" spans="1:14" ht="13.5">
      <c r="A253" s="23"/>
      <c r="B253" s="10"/>
      <c r="C253" s="10"/>
      <c r="D253" s="10" t="s">
        <v>183</v>
      </c>
      <c r="E253" s="10"/>
      <c r="F253" s="10"/>
      <c r="G253" s="10"/>
      <c r="H253" s="19"/>
      <c r="I253" s="26"/>
      <c r="J253" s="39"/>
      <c r="N253"/>
    </row>
    <row r="254" spans="1:14" ht="13.5">
      <c r="A254" s="29"/>
      <c r="B254" s="3"/>
      <c r="C254" s="3"/>
      <c r="D254" s="3"/>
      <c r="E254" s="3"/>
      <c r="F254" s="3"/>
      <c r="G254" s="3"/>
      <c r="H254" s="3"/>
      <c r="I254" s="30"/>
      <c r="J254" s="39"/>
      <c r="N254"/>
    </row>
    <row r="255" spans="1:14" ht="13.5">
      <c r="A255" s="21"/>
      <c r="B255" s="9" t="s">
        <v>95</v>
      </c>
      <c r="C255" s="9"/>
      <c r="D255" s="9"/>
      <c r="E255" s="9"/>
      <c r="F255" s="9"/>
      <c r="G255" s="9"/>
      <c r="H255" s="9"/>
      <c r="I255" s="22" t="s">
        <v>185</v>
      </c>
      <c r="J255" s="39"/>
      <c r="N255"/>
    </row>
    <row r="256" spans="1:14" ht="13.5">
      <c r="A256" s="23"/>
      <c r="B256" s="10"/>
      <c r="C256" s="128" t="s">
        <v>93</v>
      </c>
      <c r="D256" s="128"/>
      <c r="E256" s="128"/>
      <c r="F256" s="128"/>
      <c r="G256" s="129" t="s">
        <v>94</v>
      </c>
      <c r="H256" s="129"/>
      <c r="I256" s="26"/>
      <c r="J256" s="39"/>
      <c r="N256"/>
    </row>
    <row r="257" spans="1:14" ht="13.5">
      <c r="A257" s="23"/>
      <c r="B257" s="10"/>
      <c r="C257" s="24"/>
      <c r="D257" s="24"/>
      <c r="E257" s="24"/>
      <c r="F257" s="24"/>
      <c r="G257" s="25"/>
      <c r="H257" s="25"/>
      <c r="I257" s="26"/>
      <c r="J257" s="39"/>
      <c r="N257"/>
    </row>
    <row r="258" spans="1:14" ht="14.25" thickBot="1">
      <c r="A258" s="23"/>
      <c r="B258" s="10" t="s">
        <v>83</v>
      </c>
      <c r="C258" s="10"/>
      <c r="E258" s="10"/>
      <c r="F258" s="10" t="s">
        <v>88</v>
      </c>
      <c r="G258" s="10"/>
      <c r="H258" s="10" t="s">
        <v>186</v>
      </c>
      <c r="I258" s="26"/>
      <c r="J258" s="39"/>
      <c r="N258"/>
    </row>
    <row r="259" spans="1:14" ht="27">
      <c r="A259" s="23"/>
      <c r="B259" s="11"/>
      <c r="C259" s="10"/>
      <c r="E259" s="10"/>
      <c r="F259" s="121">
        <v>1628</v>
      </c>
      <c r="G259" s="10"/>
      <c r="H259" s="18" t="s">
        <v>283</v>
      </c>
      <c r="I259" s="26"/>
      <c r="J259" s="116"/>
      <c r="K259" s="115"/>
      <c r="N259"/>
    </row>
    <row r="260" spans="1:14" ht="14.25" thickBot="1">
      <c r="A260" s="23"/>
      <c r="B260" s="12"/>
      <c r="C260" s="10"/>
      <c r="D260" s="10" t="s">
        <v>85</v>
      </c>
      <c r="E260" s="10"/>
      <c r="F260" s="130"/>
      <c r="G260" s="10"/>
      <c r="H260" s="15"/>
      <c r="I260" s="26"/>
      <c r="J260" s="39"/>
      <c r="N260"/>
    </row>
    <row r="261" spans="1:14" ht="27">
      <c r="A261" s="23"/>
      <c r="B261" s="14">
        <v>3000</v>
      </c>
      <c r="C261" s="27" t="s">
        <v>86</v>
      </c>
      <c r="D261" s="121">
        <v>1288</v>
      </c>
      <c r="E261" s="28" t="s">
        <v>87</v>
      </c>
      <c r="F261" s="10"/>
      <c r="G261" s="10"/>
      <c r="H261" s="18" t="s">
        <v>282</v>
      </c>
      <c r="I261" s="117">
        <v>2800</v>
      </c>
      <c r="J261" s="39"/>
      <c r="N261"/>
    </row>
    <row r="262" spans="1:14" ht="14.25" customHeight="1" thickBot="1">
      <c r="A262" s="23"/>
      <c r="B262" s="12"/>
      <c r="C262" s="10"/>
      <c r="D262" s="122"/>
      <c r="E262" s="10"/>
      <c r="F262" s="10"/>
      <c r="G262" s="10"/>
      <c r="H262" s="70"/>
      <c r="I262" s="26"/>
      <c r="J262" s="39"/>
      <c r="N262"/>
    </row>
    <row r="263" spans="1:14" ht="14.25" thickBot="1">
      <c r="A263" s="23"/>
      <c r="B263" s="12"/>
      <c r="D263" s="67" t="s">
        <v>136</v>
      </c>
      <c r="F263" s="123"/>
      <c r="G263" s="10"/>
      <c r="H263" s="70"/>
      <c r="I263" s="26"/>
      <c r="J263" s="39"/>
      <c r="N263"/>
    </row>
    <row r="264" spans="1:14" ht="14.25" thickBot="1">
      <c r="A264" s="23"/>
      <c r="B264" s="13"/>
      <c r="C264" s="10"/>
      <c r="D264" s="68">
        <v>84</v>
      </c>
      <c r="E264" s="10"/>
      <c r="F264" s="123"/>
      <c r="G264" s="10"/>
      <c r="H264" s="20" t="s">
        <v>284</v>
      </c>
      <c r="I264" s="117">
        <v>200</v>
      </c>
      <c r="J264" s="39"/>
      <c r="N264"/>
    </row>
    <row r="265" spans="1:14" ht="13.5">
      <c r="A265" s="23"/>
      <c r="B265" s="10"/>
      <c r="C265" s="82"/>
      <c r="D265" s="83"/>
      <c r="E265" s="82"/>
      <c r="F265" s="82"/>
      <c r="G265" s="82"/>
      <c r="H265" s="4"/>
      <c r="I265" s="26"/>
      <c r="J265" s="39"/>
      <c r="N265"/>
    </row>
    <row r="266" spans="1:14" ht="13.5">
      <c r="A266" s="23"/>
      <c r="B266" s="10"/>
      <c r="C266" s="83"/>
      <c r="D266" s="83"/>
      <c r="E266" s="84"/>
      <c r="F266" s="83"/>
      <c r="G266" s="82"/>
      <c r="H266" s="19"/>
      <c r="I266" s="26"/>
      <c r="J266" s="39"/>
      <c r="N266"/>
    </row>
    <row r="267" spans="1:14" ht="13.5">
      <c r="A267" s="29"/>
      <c r="B267" s="3"/>
      <c r="C267" s="85"/>
      <c r="D267" s="86"/>
      <c r="E267" s="86"/>
      <c r="F267" s="86"/>
      <c r="G267" s="86"/>
      <c r="H267" s="34"/>
      <c r="I267" s="30"/>
      <c r="J267" s="39"/>
      <c r="N267"/>
    </row>
    <row r="268" spans="10:14" ht="13.5">
      <c r="J268" s="39"/>
      <c r="N268"/>
    </row>
    <row r="269" spans="1:13" ht="17.25">
      <c r="A269" s="69" t="s">
        <v>192</v>
      </c>
      <c r="B269" s="69"/>
      <c r="C269" s="69"/>
      <c r="D269" s="69"/>
      <c r="M269" s="4"/>
    </row>
    <row r="270" spans="1:13" ht="17.25">
      <c r="A270" s="69"/>
      <c r="B270" s="69"/>
      <c r="C270" s="69"/>
      <c r="D270" s="69"/>
      <c r="M270" s="4"/>
    </row>
    <row r="271" ht="13.5">
      <c r="B271" t="s">
        <v>152</v>
      </c>
    </row>
    <row r="272" ht="13.5">
      <c r="B272" t="s">
        <v>153</v>
      </c>
    </row>
    <row r="274" ht="13.5">
      <c r="B274" t="s">
        <v>154</v>
      </c>
    </row>
    <row r="275" ht="13.5">
      <c r="B275" t="s">
        <v>155</v>
      </c>
    </row>
    <row r="277" ht="13.5">
      <c r="B277" t="s">
        <v>156</v>
      </c>
    </row>
    <row r="278" ht="13.5">
      <c r="B278" t="s">
        <v>157</v>
      </c>
    </row>
    <row r="280" ht="13.5">
      <c r="B280" t="s">
        <v>158</v>
      </c>
    </row>
    <row r="282" ht="13.5">
      <c r="B282" t="s">
        <v>159</v>
      </c>
    </row>
    <row r="283" ht="13.5">
      <c r="B283" t="s">
        <v>285</v>
      </c>
    </row>
    <row r="285" ht="13.5">
      <c r="B285" t="s">
        <v>160</v>
      </c>
    </row>
    <row r="286" ht="13.5">
      <c r="B286" t="s">
        <v>161</v>
      </c>
    </row>
    <row r="288" ht="13.5">
      <c r="B288" t="s">
        <v>162</v>
      </c>
    </row>
    <row r="290" spans="1:7" ht="17.25">
      <c r="A290" s="69" t="s">
        <v>193</v>
      </c>
      <c r="B290" s="69"/>
      <c r="C290" s="69"/>
      <c r="D290" s="69"/>
      <c r="E290" s="69"/>
      <c r="F290" s="69"/>
      <c r="G290" s="69"/>
    </row>
    <row r="292" ht="13.5">
      <c r="B292" t="s">
        <v>286</v>
      </c>
    </row>
    <row r="293" ht="13.5">
      <c r="B293" t="s">
        <v>174</v>
      </c>
    </row>
    <row r="294" ht="13.5">
      <c r="B294" t="s">
        <v>164</v>
      </c>
    </row>
    <row r="296" ht="13.5">
      <c r="B296" t="s">
        <v>165</v>
      </c>
    </row>
    <row r="297" ht="13.5">
      <c r="B297" t="s">
        <v>166</v>
      </c>
    </row>
    <row r="299" ht="13.5">
      <c r="B299" t="s">
        <v>167</v>
      </c>
    </row>
    <row r="300" ht="13.5">
      <c r="B300" t="s">
        <v>168</v>
      </c>
    </row>
    <row r="301" ht="13.5">
      <c r="B301" t="s">
        <v>169</v>
      </c>
    </row>
    <row r="302" spans="2:4" ht="13.5">
      <c r="B302" t="s">
        <v>170</v>
      </c>
      <c r="D302" t="s">
        <v>171</v>
      </c>
    </row>
    <row r="304" ht="13.5">
      <c r="B304" t="s">
        <v>216</v>
      </c>
    </row>
    <row r="305" ht="13.5">
      <c r="B305" t="s">
        <v>215</v>
      </c>
    </row>
    <row r="306" ht="13.5">
      <c r="B306" t="s">
        <v>172</v>
      </c>
    </row>
    <row r="307" ht="13.5">
      <c r="B307" t="s">
        <v>173</v>
      </c>
    </row>
    <row r="309" ht="13.5">
      <c r="B309" t="s">
        <v>175</v>
      </c>
    </row>
    <row r="310" ht="13.5">
      <c r="B310" t="s">
        <v>176</v>
      </c>
    </row>
    <row r="311" ht="13.5">
      <c r="B311" t="s">
        <v>177</v>
      </c>
    </row>
    <row r="313" ht="13.5">
      <c r="B313" t="s">
        <v>178</v>
      </c>
    </row>
    <row r="315" ht="13.5">
      <c r="B315" t="s">
        <v>179</v>
      </c>
    </row>
    <row r="316" ht="13.5">
      <c r="B316" t="s">
        <v>180</v>
      </c>
    </row>
    <row r="318" ht="13.5">
      <c r="B318" t="s">
        <v>181</v>
      </c>
    </row>
    <row r="319" ht="13.5">
      <c r="B319" t="s">
        <v>198</v>
      </c>
    </row>
    <row r="321" ht="13.5">
      <c r="B321" t="s">
        <v>194</v>
      </c>
    </row>
    <row r="322" ht="13.5">
      <c r="B322" t="s">
        <v>195</v>
      </c>
    </row>
    <row r="323" ht="13.5">
      <c r="B323" t="s">
        <v>196</v>
      </c>
    </row>
    <row r="324" ht="13.5">
      <c r="B324" t="s">
        <v>197</v>
      </c>
    </row>
    <row r="326" spans="1:15" s="69" customFormat="1" ht="17.25">
      <c r="A326" s="69" t="s">
        <v>199</v>
      </c>
      <c r="N326" s="72"/>
      <c r="O326" s="72"/>
    </row>
    <row r="327" ht="13.5">
      <c r="B327" t="s">
        <v>200</v>
      </c>
    </row>
    <row r="328" ht="13.5">
      <c r="B328" t="s">
        <v>212</v>
      </c>
    </row>
    <row r="330" ht="13.5">
      <c r="B330" t="s">
        <v>201</v>
      </c>
    </row>
    <row r="331" ht="13.5">
      <c r="B331" t="s">
        <v>202</v>
      </c>
    </row>
    <row r="333" ht="13.5">
      <c r="B333" t="s">
        <v>203</v>
      </c>
    </row>
    <row r="335" ht="13.5">
      <c r="B335" t="s">
        <v>204</v>
      </c>
    </row>
    <row r="336" ht="13.5">
      <c r="B336" t="s">
        <v>205</v>
      </c>
    </row>
    <row r="337" ht="13.5">
      <c r="B337" t="s">
        <v>206</v>
      </c>
    </row>
    <row r="338" ht="13.5">
      <c r="B338" t="s">
        <v>207</v>
      </c>
    </row>
    <row r="340" ht="13.5">
      <c r="B340" t="s">
        <v>208</v>
      </c>
    </row>
    <row r="342" ht="13.5">
      <c r="B342" t="s">
        <v>209</v>
      </c>
    </row>
    <row r="344" ht="13.5">
      <c r="B344" t="s">
        <v>210</v>
      </c>
    </row>
    <row r="345" ht="13.5">
      <c r="B345" t="s">
        <v>211</v>
      </c>
    </row>
    <row r="347" ht="13.5">
      <c r="B347" t="s">
        <v>213</v>
      </c>
    </row>
    <row r="348" ht="13.5">
      <c r="B348" t="s">
        <v>214</v>
      </c>
    </row>
  </sheetData>
  <sheetProtection/>
  <mergeCells count="21">
    <mergeCell ref="C93:F93"/>
    <mergeCell ref="G93:H93"/>
    <mergeCell ref="H96:H97"/>
    <mergeCell ref="H98:H101"/>
    <mergeCell ref="F100:F101"/>
    <mergeCell ref="H102:H105"/>
    <mergeCell ref="C108:F108"/>
    <mergeCell ref="G108:H108"/>
    <mergeCell ref="H111:H113"/>
    <mergeCell ref="F115:F116"/>
    <mergeCell ref="C240:F240"/>
    <mergeCell ref="G240:H240"/>
    <mergeCell ref="F259:F260"/>
    <mergeCell ref="D261:D262"/>
    <mergeCell ref="F263:F264"/>
    <mergeCell ref="H243:H245"/>
    <mergeCell ref="H246:H248"/>
    <mergeCell ref="F247:F248"/>
    <mergeCell ref="H249:H252"/>
    <mergeCell ref="C256:F256"/>
    <mergeCell ref="G256:H256"/>
  </mergeCells>
  <printOptions/>
  <pageMargins left="0.75" right="0.75" top="1" bottom="1" header="0.512" footer="0.51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nakane</cp:lastModifiedBy>
  <dcterms:created xsi:type="dcterms:W3CDTF">1997-01-08T22:48:59Z</dcterms:created>
  <dcterms:modified xsi:type="dcterms:W3CDTF">2008-02-22T09:12:21Z</dcterms:modified>
  <cp:category/>
  <cp:version/>
  <cp:contentType/>
  <cp:contentStatus/>
</cp:coreProperties>
</file>